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sad.isadroot.ex.ac.uk\UOE\User\Desktop\"/>
    </mc:Choice>
  </mc:AlternateContent>
  <bookViews>
    <workbookView xWindow="0" yWindow="0" windowWidth="14385" windowHeight="3615" firstSheet="3" activeTab="4"/>
  </bookViews>
  <sheets>
    <sheet name="DSE Campus Office Information" sheetId="2" r:id="rId1"/>
    <sheet name="DSE Home working information" sheetId="5" r:id="rId2"/>
    <sheet name="Home or Campus Workstation" sheetId="1" r:id="rId3"/>
    <sheet name="Dining or Kitchen Table Set-Up" sheetId="3" r:id="rId4"/>
    <sheet name="Lounge Chair Set-Up" sheetId="4" r:id="rId5"/>
    <sheet name="Version Control" sheetId="6" r:id="rId6"/>
  </sheets>
  <definedNames>
    <definedName name="_Toc122860218" localSheetId="0">'Version Control'!$B$9</definedName>
    <definedName name="_xlnm.Print_Titles" localSheetId="0">'DSE Campus Office Information'!$12:$12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5" i="1" l="1"/>
  <c r="G99" i="1"/>
  <c r="G97" i="1"/>
  <c r="G95" i="1"/>
  <c r="G93" i="1"/>
  <c r="G103" i="1" l="1"/>
  <c r="G100" i="1"/>
  <c r="G70" i="4"/>
  <c r="G110" i="3"/>
  <c r="G107" i="1"/>
  <c r="G66" i="4" l="1"/>
  <c r="G46" i="4"/>
  <c r="G86" i="1"/>
  <c r="G80" i="1"/>
  <c r="G79" i="1"/>
  <c r="G75" i="1"/>
  <c r="G74" i="1"/>
  <c r="G71" i="1"/>
  <c r="G60" i="1"/>
  <c r="G17" i="1"/>
  <c r="G106" i="3"/>
  <c r="G88" i="3"/>
  <c r="G81" i="3"/>
  <c r="G80" i="3"/>
  <c r="G76" i="3"/>
  <c r="G75" i="3"/>
  <c r="G72" i="3"/>
  <c r="G71" i="3"/>
  <c r="G63" i="3"/>
  <c r="G62" i="3"/>
  <c r="G77" i="3" l="1"/>
  <c r="G17" i="3" l="1"/>
  <c r="G18" i="3"/>
  <c r="G68" i="4" l="1"/>
  <c r="G64" i="4"/>
  <c r="G62" i="4"/>
  <c r="G60" i="4"/>
  <c r="G58" i="4"/>
  <c r="G56" i="4"/>
  <c r="G54" i="4"/>
  <c r="G53" i="4"/>
  <c r="G52" i="4"/>
  <c r="G51" i="4"/>
  <c r="G49" i="4"/>
  <c r="G43" i="4"/>
  <c r="G41" i="4"/>
  <c r="G40" i="4"/>
  <c r="G38" i="4"/>
  <c r="G35" i="4"/>
  <c r="G33" i="4"/>
  <c r="G31" i="4"/>
  <c r="G30" i="4"/>
  <c r="G28" i="4"/>
  <c r="G26" i="4"/>
  <c r="G23" i="4"/>
  <c r="G21" i="4"/>
  <c r="G19" i="4"/>
  <c r="G17" i="4"/>
  <c r="G108" i="3"/>
  <c r="G104" i="3"/>
  <c r="G102" i="3"/>
  <c r="G101" i="3"/>
  <c r="G99" i="3"/>
  <c r="G97" i="3"/>
  <c r="G95" i="3"/>
  <c r="G93" i="3"/>
  <c r="G92" i="3"/>
  <c r="G91" i="3"/>
  <c r="G90" i="3"/>
  <c r="G86" i="3"/>
  <c r="G85" i="3"/>
  <c r="G84" i="3"/>
  <c r="G69" i="3"/>
  <c r="G68" i="3"/>
  <c r="G65" i="3"/>
  <c r="G61" i="3"/>
  <c r="G59" i="3"/>
  <c r="G56" i="3"/>
  <c r="G54" i="3"/>
  <c r="G52" i="3"/>
  <c r="G51" i="3"/>
  <c r="G49" i="3"/>
  <c r="G47" i="3"/>
  <c r="G45" i="3"/>
  <c r="G43" i="3"/>
  <c r="G42" i="3"/>
  <c r="G39" i="3"/>
  <c r="G37" i="3"/>
  <c r="G36" i="3"/>
  <c r="G35" i="3"/>
  <c r="G34" i="3"/>
  <c r="G32" i="3"/>
  <c r="G30" i="3"/>
  <c r="G28" i="3"/>
  <c r="G26" i="3"/>
  <c r="G23" i="3"/>
  <c r="G22" i="3"/>
  <c r="G20" i="3"/>
  <c r="D72" i="4" l="1"/>
  <c r="D112" i="3"/>
  <c r="G39" i="1"/>
  <c r="G76" i="1" l="1"/>
  <c r="G32" i="1"/>
  <c r="G18" i="1"/>
  <c r="G102" i="1" l="1"/>
  <c r="G88" i="1"/>
  <c r="G84" i="1"/>
  <c r="G83" i="1"/>
  <c r="G69" i="1"/>
  <c r="G66" i="1"/>
  <c r="G61" i="1"/>
  <c r="G59" i="1"/>
  <c r="G57" i="1"/>
  <c r="G50" i="1"/>
  <c r="G49" i="1"/>
  <c r="G45" i="1"/>
  <c r="G42" i="1"/>
  <c r="G41" i="1"/>
  <c r="G36" i="1"/>
  <c r="G37" i="1"/>
  <c r="G35" i="1"/>
  <c r="G34" i="1"/>
  <c r="G26" i="1"/>
  <c r="G27" i="1"/>
  <c r="G28" i="1"/>
  <c r="G30" i="1"/>
  <c r="G25" i="1"/>
  <c r="G19" i="1"/>
  <c r="G21" i="1"/>
  <c r="G85" i="1"/>
  <c r="G89" i="1"/>
  <c r="G90" i="1"/>
  <c r="G91" i="1"/>
  <c r="G67" i="1"/>
  <c r="G63" i="1"/>
  <c r="G44" i="1"/>
  <c r="G47" i="1"/>
  <c r="G52" i="1"/>
  <c r="G54" i="1"/>
  <c r="G22" i="1"/>
  <c r="D109" i="1" l="1"/>
</calcChain>
</file>

<file path=xl/sharedStrings.xml><?xml version="1.0" encoding="utf-8"?>
<sst xmlns="http://schemas.openxmlformats.org/spreadsheetml/2006/main" count="418" uniqueCount="241">
  <si>
    <t>Staff who are planning to carry out medium to high risk activities at home must inform their line manager, complete a task specific risk assessment and seek approval from the line manager/supervisor of the appropriateness of the work.</t>
  </si>
  <si>
    <t>Name:</t>
  </si>
  <si>
    <t>College / Service / Dept:</t>
  </si>
  <si>
    <t>Line Manager/Supervisor's Name:</t>
  </si>
  <si>
    <t>Date of Assessment:</t>
  </si>
  <si>
    <t>What types of activitites do you plan to carry out from home (tick all that apply)?:</t>
  </si>
  <si>
    <t>Low risk activities</t>
  </si>
  <si>
    <t>Medium to high risk activities (please describe below)</t>
  </si>
  <si>
    <r>
      <t>☐</t>
    </r>
    <r>
      <rPr>
        <sz val="11"/>
        <color theme="1"/>
        <rFont val="Calibri"/>
        <family val="2"/>
      </rPr>
      <t xml:space="preserve"> Computer-based activity (Display Screen Equipment)</t>
    </r>
  </si>
  <si>
    <r>
      <t>☐</t>
    </r>
    <r>
      <rPr>
        <sz val="11"/>
        <color theme="1"/>
        <rFont val="Calibri"/>
        <family val="2"/>
      </rPr>
      <t>Telephone calling/teleconferencing</t>
    </r>
  </si>
  <si>
    <r>
      <t>☐</t>
    </r>
    <r>
      <rPr>
        <sz val="11"/>
        <color theme="1"/>
        <rFont val="Calibri"/>
        <family val="2"/>
      </rPr>
      <t>Other desk based activity low risk activity (e.g. reading, hand/drawn written work)</t>
    </r>
  </si>
  <si>
    <t xml:space="preserve">If you have ticked only low risk activities, please continue to complete the rest of this form. See Self-Assessment tabs for various homeworking set-ups below - select the most appropriate option for your arrangements. </t>
  </si>
  <si>
    <t>To be completed after referring to the guidance given in the "Guidance for setting up your workstation or laptop" - found on the COVID-19 Homeworking DSE website:</t>
  </si>
  <si>
    <t>If you have declared that you are carrying out other activities in the medium to high risk column, a task specific risk assessment must be completed for these activities. You must discuss and seek approval for those activities from your line manager, Principal Investigator or Academic Lead. If you are also carrying out any of the low risk activities, you should also continue to complete the rest of this form. See Self-Assessment tabs below.</t>
  </si>
  <si>
    <r>
      <rPr>
        <b/>
        <sz val="11"/>
        <color theme="1"/>
        <rFont val="Calibri"/>
        <family val="2"/>
        <scheme val="minor"/>
      </rPr>
      <t>Note:</t>
    </r>
    <r>
      <rPr>
        <sz val="11"/>
        <color theme="1"/>
        <rFont val="Calibri"/>
        <family val="2"/>
        <scheme val="minor"/>
      </rPr>
      <t xml:space="preserve"> The University is mindful that you are likely to have other home commitments and is only expecting you to do the work you are able to do when you are able to do it in these unprecedented times. </t>
    </r>
  </si>
  <si>
    <t>Equipment</t>
  </si>
  <si>
    <t>If you have a laptop only consider the following:</t>
  </si>
  <si>
    <t>Take more frequent breaks and incorporate stretching exercises into your day - see DSE website 'self-help' tab for example exercises</t>
  </si>
  <si>
    <t>Retrieve desktop equipment from your office if able to do so via the options available to you</t>
  </si>
  <si>
    <t>If you have a laptop and a separate keyboard / mouse consider the following:</t>
  </si>
  <si>
    <t>Follow the Guidance for setting up a laptop in the COVID Homeworking DSE website before completing the appropriate Self-Assessment - see set-up options below</t>
  </si>
  <si>
    <t>If you have a laptop/ PC, a separate keyboard, mouse and monitor consider the following:</t>
  </si>
  <si>
    <t>Follow the Guidance for setting up a workstation in the COVID Homeworking DSE website before completing the appropriate Self-Assessment - see set-up options below</t>
  </si>
  <si>
    <t>Lone Working</t>
  </si>
  <si>
    <t xml:space="preserve">To reduce the feeling of isolation, it is imperative that you maintain contact (remotely) with colleagues via social media or other technical means e.g. Microsoft Teams.
If you are feeling anxious about being isolated from friends and colleagues contact your line manager and consider the following:  </t>
  </si>
  <si>
    <t xml:space="preserve">Know how to contact your line manager and colleagues
Have a system for regularly 'checking in' with your line manager and colleagues
 </t>
  </si>
  <si>
    <t>Housekeeping</t>
  </si>
  <si>
    <t>Slip, trip or fall hazards - consider the following:</t>
  </si>
  <si>
    <t>Floor coverings, such as carpets and rugs secure</t>
  </si>
  <si>
    <t>Walkways and corridors clear of trip hazards</t>
  </si>
  <si>
    <t>The floor area around your workstation clear of boxes, papers and cables</t>
  </si>
  <si>
    <t>Fire &amp; Electrical Safety</t>
  </si>
  <si>
    <t>In the interest of fire and electrical safety consider the following:</t>
  </si>
  <si>
    <t>Smoke detectors working and regularly checked i.e. monthly</t>
  </si>
  <si>
    <t xml:space="preserve">Dispose of waste, including papers, regularly to prevent a build-up of fire 'fuel' </t>
  </si>
  <si>
    <t>Don't overload extension cables</t>
  </si>
  <si>
    <t>Report any defective issued equipment to your line manager or change personally owned electrical equipment that's showing signs of damage or deterioration</t>
  </si>
  <si>
    <t>Switch off equipment when not in use</t>
  </si>
  <si>
    <t xml:space="preserve">Name: </t>
  </si>
  <si>
    <t>College/Service &amp; Department:</t>
  </si>
  <si>
    <t>Line Manager / Supervisor's Name:</t>
  </si>
  <si>
    <t xml:space="preserve">Date of Assessment:   </t>
  </si>
  <si>
    <r>
      <t>·</t>
    </r>
    <r>
      <rPr>
        <sz val="7"/>
        <color theme="1"/>
        <rFont val="Times New Roman"/>
        <family val="1"/>
      </rPr>
      <t xml:space="preserve">      </t>
    </r>
    <r>
      <rPr>
        <sz val="11"/>
        <color theme="1"/>
        <rFont val="Calibri"/>
        <family val="2"/>
      </rPr>
      <t>Answer all the questions below (</t>
    </r>
    <r>
      <rPr>
        <i/>
        <sz val="11"/>
        <color theme="1"/>
        <rFont val="Calibri"/>
        <family val="2"/>
      </rPr>
      <t>all the questions have been allocated a score)</t>
    </r>
  </si>
  <si>
    <r>
      <t>·</t>
    </r>
    <r>
      <rPr>
        <sz val="7"/>
        <color theme="1"/>
        <rFont val="Times New Roman"/>
        <family val="1"/>
      </rPr>
      <t xml:space="preserve">      </t>
    </r>
    <r>
      <rPr>
        <sz val="11"/>
        <color theme="1"/>
        <rFont val="Calibri"/>
        <family val="2"/>
      </rPr>
      <t>A total score is generated at the end of the assessment</t>
    </r>
  </si>
  <si>
    <r>
      <t>·</t>
    </r>
    <r>
      <rPr>
        <sz val="7"/>
        <color theme="1"/>
        <rFont val="Times New Roman"/>
        <family val="1"/>
      </rPr>
      <t xml:space="preserve">      </t>
    </r>
    <r>
      <rPr>
        <sz val="11"/>
        <color theme="1"/>
        <rFont val="Calibri"/>
        <family val="2"/>
      </rPr>
      <t>Refer to the chart with your total score to determine if any action is required</t>
    </r>
  </si>
  <si>
    <t>DSE Component</t>
  </si>
  <si>
    <t>Y/N or N/A</t>
  </si>
  <si>
    <t>Action Required / Comments</t>
  </si>
  <si>
    <t>Score</t>
  </si>
  <si>
    <t>Desk</t>
  </si>
  <si>
    <t>Is there enough space on your desktop for the flow of work?</t>
  </si>
  <si>
    <t>Have you got enough leg room beneath the desk?</t>
  </si>
  <si>
    <r>
      <t>Is the desk deep enough for you to position the monitor set at a distance, approximatley at arm's length away, from you when you are seated in the correct position?</t>
    </r>
    <r>
      <rPr>
        <b/>
        <i/>
        <sz val="10"/>
        <color theme="1"/>
        <rFont val="Calibri"/>
        <family val="2"/>
      </rPr>
      <t/>
    </r>
  </si>
  <si>
    <r>
      <rPr>
        <b/>
        <i/>
        <sz val="10"/>
        <color theme="1"/>
        <rFont val="Calibri"/>
        <family val="2"/>
      </rPr>
      <t xml:space="preserve">NB: </t>
    </r>
    <r>
      <rPr>
        <i/>
        <sz val="10"/>
        <color theme="1"/>
        <rFont val="Calibri"/>
        <family val="2"/>
      </rPr>
      <t>Standard desks are usually 800mm deep</t>
    </r>
  </si>
  <si>
    <t>Is there enough room on the desktop to allow a space between your keyboard and you for your wrists to rest near the edge of the desktop when not typing?</t>
  </si>
  <si>
    <r>
      <t>Is your desk surface free from reflection?</t>
    </r>
    <r>
      <rPr>
        <b/>
        <i/>
        <sz val="10"/>
        <color theme="1"/>
        <rFont val="Calibri"/>
        <family val="2"/>
      </rPr>
      <t/>
    </r>
  </si>
  <si>
    <r>
      <rPr>
        <b/>
        <i/>
        <sz val="10"/>
        <color theme="1"/>
        <rFont val="Calibri"/>
        <family val="2"/>
      </rPr>
      <t xml:space="preserve">NB: </t>
    </r>
    <r>
      <rPr>
        <i/>
        <sz val="10"/>
        <color theme="1"/>
        <rFont val="Calibri"/>
        <family val="2"/>
      </rPr>
      <t>Desktops should have a matt finish</t>
    </r>
  </si>
  <si>
    <t>Chair</t>
  </si>
  <si>
    <t>Is your chair at a height where your elbows are slightly above the height of the desktop when using the keyboard? (approximately 1” / 2cm recommended)</t>
  </si>
  <si>
    <t xml:space="preserve">Does the back rest support you in the curve of your spine (lumbar region) when seated in an upright posture? </t>
  </si>
  <si>
    <t>If the back rest support does not support you in the curve of your spine can the back rest be adjusted e.g. raised/lowered to achieve this?</t>
  </si>
  <si>
    <r>
      <t>Can you sit back into the chair using the seat base fully without incurring any pressure behind the knees?</t>
    </r>
    <r>
      <rPr>
        <b/>
        <i/>
        <sz val="10"/>
        <color theme="1"/>
        <rFont val="Calibri"/>
        <family val="2"/>
      </rPr>
      <t/>
    </r>
  </si>
  <si>
    <r>
      <rPr>
        <b/>
        <i/>
        <sz val="10"/>
        <color theme="1"/>
        <rFont val="Calibri"/>
        <family val="2"/>
      </rPr>
      <t xml:space="preserve">NB: </t>
    </r>
    <r>
      <rPr>
        <i/>
        <sz val="10"/>
        <color theme="1"/>
        <rFont val="Calibri"/>
        <family val="2"/>
      </rPr>
      <t>Seat base is not too deep/long for you</t>
    </r>
  </si>
  <si>
    <r>
      <t>Are your legs (hip to back of knee) fully supported by the seat base i.e. can you fit a clenched fist in the gap between the edge of the chair and the back of the knee?</t>
    </r>
    <r>
      <rPr>
        <b/>
        <i/>
        <sz val="10"/>
        <color theme="1"/>
        <rFont val="Calibri"/>
        <family val="2"/>
      </rPr>
      <t/>
    </r>
  </si>
  <si>
    <r>
      <rPr>
        <b/>
        <i/>
        <sz val="10"/>
        <color theme="1"/>
        <rFont val="Calibri"/>
        <family val="2"/>
      </rPr>
      <t xml:space="preserve">NB: </t>
    </r>
    <r>
      <rPr>
        <i/>
        <sz val="10"/>
        <color theme="1"/>
        <rFont val="Calibri"/>
        <family val="2"/>
      </rPr>
      <t>Seat base is not too short for you</t>
    </r>
  </si>
  <si>
    <r>
      <t>If fitted, are armrests set up correctly i.e. positioned at the correct height to support your elbows?</t>
    </r>
    <r>
      <rPr>
        <b/>
        <i/>
        <sz val="10"/>
        <color theme="1"/>
        <rFont val="Calibri"/>
        <family val="2"/>
      </rPr>
      <t/>
    </r>
  </si>
  <si>
    <r>
      <rPr>
        <b/>
        <i/>
        <sz val="10"/>
        <rFont val="Calibri"/>
        <family val="2"/>
      </rPr>
      <t>NB:</t>
    </r>
    <r>
      <rPr>
        <i/>
        <sz val="10"/>
        <rFont val="Calibri"/>
        <family val="2"/>
      </rPr>
      <t xml:space="preserve"> Armrests should be positioned so that the shoulders are relaxed when your forearms meet the armrests without the need to hunch your shoulders or reach your arms down to meet the armrests </t>
    </r>
  </si>
  <si>
    <t>Can you position yourself close to the desk to type with the elbows vertically under the shoulders i.e. elbows in line with your body?</t>
  </si>
  <si>
    <t>Is the chair comfortable to sit in after adjustments have been made?</t>
  </si>
  <si>
    <t>Is the chair stable and all adjustment levers working?</t>
  </si>
  <si>
    <r>
      <t>With seat height adjusted correctly for the elbows (1"/2cms above the desktop) can you place your feet firmly on the floor without compressing the underside of your thighs?</t>
    </r>
    <r>
      <rPr>
        <b/>
        <i/>
        <sz val="10"/>
        <color theme="1"/>
        <rFont val="Calibri"/>
        <family val="2"/>
      </rPr>
      <t/>
    </r>
  </si>
  <si>
    <r>
      <rPr>
        <b/>
        <i/>
        <sz val="10"/>
        <color theme="1"/>
        <rFont val="Calibri"/>
        <family val="2"/>
      </rPr>
      <t xml:space="preserve">NB: </t>
    </r>
    <r>
      <rPr>
        <i/>
        <sz val="10"/>
        <color theme="1"/>
        <rFont val="Calibri"/>
        <family val="2"/>
      </rPr>
      <t>If not, a footest is required</t>
    </r>
  </si>
  <si>
    <t>If a footrest is required, have you got access to one or know how to purchase one?</t>
  </si>
  <si>
    <t>Monitor</t>
  </si>
  <si>
    <t>Is the monitor/screen placed at a distance at approximately an arm’s length away from your eyes?</t>
  </si>
  <si>
    <r>
      <t>Is the monitor directly in front of you?</t>
    </r>
    <r>
      <rPr>
        <b/>
        <i/>
        <sz val="10"/>
        <color theme="1"/>
        <rFont val="Calibri"/>
        <family val="2"/>
      </rPr>
      <t/>
    </r>
  </si>
  <si>
    <r>
      <rPr>
        <b/>
        <i/>
        <sz val="10"/>
        <color theme="1"/>
        <rFont val="Calibri"/>
        <family val="2"/>
      </rPr>
      <t xml:space="preserve">NB: </t>
    </r>
    <r>
      <rPr>
        <i/>
        <sz val="10"/>
        <color theme="1"/>
        <rFont val="Calibri"/>
        <family val="2"/>
      </rPr>
      <t xml:space="preserve">For multiple screen users, monitors should be positioned directly in front of you if you use both screens equally throughout the day OR the primary monitor positioned directly in front of you with the secondary (reference) monitor positioned to the right or left of the primary screen </t>
    </r>
  </si>
  <si>
    <t>Is your line of sight (when looking straight ahead) level with the toolbar at the top of the screen?</t>
  </si>
  <si>
    <r>
      <t>Is the screen free from glare/reflections?</t>
    </r>
    <r>
      <rPr>
        <b/>
        <i/>
        <sz val="10"/>
        <color theme="1"/>
        <rFont val="Calibri"/>
        <family val="2"/>
      </rPr>
      <t/>
    </r>
  </si>
  <si>
    <r>
      <rPr>
        <b/>
        <i/>
        <sz val="10"/>
        <color theme="1"/>
        <rFont val="Calibri"/>
        <family val="2"/>
      </rPr>
      <t xml:space="preserve">NB: </t>
    </r>
    <r>
      <rPr>
        <i/>
        <sz val="10"/>
        <color theme="1"/>
        <rFont val="Calibri"/>
        <family val="2"/>
      </rPr>
      <t>Flat screen monitors have basic anti-glare built in as standard</t>
    </r>
  </si>
  <si>
    <t>Is the information on the screen well defined and easy to read?</t>
  </si>
  <si>
    <r>
      <rPr>
        <b/>
        <i/>
        <sz val="10"/>
        <color theme="1"/>
        <rFont val="Calibri"/>
        <family val="2"/>
      </rPr>
      <t xml:space="preserve">NB: </t>
    </r>
    <r>
      <rPr>
        <i/>
        <sz val="10"/>
        <color theme="1"/>
        <rFont val="Calibri"/>
        <family val="2"/>
      </rPr>
      <t>Text can be enlarged using the + bar on the bottom right hand corner of the screen (not very effective with Outlook)</t>
    </r>
  </si>
  <si>
    <t>Are the images on the screen flicker free?</t>
  </si>
  <si>
    <r>
      <t>Do you clean the screen regularly?</t>
    </r>
    <r>
      <rPr>
        <b/>
        <i/>
        <sz val="10"/>
        <color theme="1"/>
        <rFont val="Calibri"/>
        <family val="2"/>
      </rPr>
      <t/>
    </r>
  </si>
  <si>
    <r>
      <rPr>
        <b/>
        <i/>
        <sz val="10"/>
        <color theme="1"/>
        <rFont val="Calibri"/>
        <family val="2"/>
      </rPr>
      <t>NB:</t>
    </r>
    <r>
      <rPr>
        <i/>
        <sz val="10"/>
        <color theme="1"/>
        <rFont val="Calibri"/>
        <family val="2"/>
      </rPr>
      <t xml:space="preserve"> If not, clean the screen with soft cleaning wipes</t>
    </r>
  </si>
  <si>
    <r>
      <t>Is the monitor positioned vertically flat or tilted slightly upwards off the vertical?</t>
    </r>
    <r>
      <rPr>
        <b/>
        <i/>
        <sz val="10"/>
        <color theme="1"/>
        <rFont val="Calibri"/>
        <family val="2"/>
      </rPr>
      <t/>
    </r>
  </si>
  <si>
    <r>
      <rPr>
        <b/>
        <i/>
        <sz val="10"/>
        <color theme="1"/>
        <rFont val="Calibri"/>
        <family val="2"/>
      </rPr>
      <t xml:space="preserve">NB: </t>
    </r>
    <r>
      <rPr>
        <i/>
        <sz val="10"/>
        <color theme="1"/>
        <rFont val="Calibri"/>
        <family val="2"/>
      </rPr>
      <t>Too much upward tilt will increase glare/reflection from artificial lighting and natural daylight</t>
    </r>
  </si>
  <si>
    <r>
      <t>Can you adjust the brightness and contrast easily either via the monitor or control panel?</t>
    </r>
    <r>
      <rPr>
        <b/>
        <sz val="10"/>
        <color theme="1"/>
        <rFont val="Calibri"/>
        <family val="2"/>
      </rPr>
      <t/>
    </r>
  </si>
  <si>
    <r>
      <rPr>
        <b/>
        <i/>
        <sz val="10"/>
        <color theme="1"/>
        <rFont val="Calibri"/>
        <family val="2"/>
      </rPr>
      <t xml:space="preserve">NB: </t>
    </r>
    <r>
      <rPr>
        <i/>
        <sz val="10"/>
        <color theme="1"/>
        <rFont val="Calibri"/>
        <family val="2"/>
      </rPr>
      <t>If not, access settings or type in display settings in the search box at the bottom of the screen or seek advice from your line manager</t>
    </r>
  </si>
  <si>
    <t>Keyboard</t>
  </si>
  <si>
    <r>
      <t>Is the keyboard at the correct angle to prevent any bending of the wrist (up or down)?</t>
    </r>
    <r>
      <rPr>
        <b/>
        <i/>
        <sz val="10"/>
        <color theme="1"/>
        <rFont val="Calibri"/>
        <family val="2"/>
      </rPr>
      <t/>
    </r>
  </si>
  <si>
    <r>
      <rPr>
        <b/>
        <i/>
        <sz val="10"/>
        <color theme="1"/>
        <rFont val="Calibri"/>
        <family val="2"/>
      </rPr>
      <t>NB:</t>
    </r>
    <r>
      <rPr>
        <i/>
        <sz val="10"/>
        <color theme="1"/>
        <rFont val="Calibri"/>
        <family val="2"/>
      </rPr>
      <t xml:space="preserve"> A flat keyboard reduces the need to bend the wrists when typing</t>
    </r>
  </si>
  <si>
    <t>Is your keyboard positioned close to you on the desk to ensure your elbows remain directly under your shoulders when typing?</t>
  </si>
  <si>
    <t>Do you move your keyboard out of the way when you are using only the mouse?</t>
  </si>
  <si>
    <r>
      <t>Is the keyboard clean?</t>
    </r>
    <r>
      <rPr>
        <b/>
        <i/>
        <sz val="10"/>
        <color theme="1"/>
        <rFont val="Calibri"/>
        <family val="2"/>
      </rPr>
      <t/>
    </r>
  </si>
  <si>
    <r>
      <rPr>
        <b/>
        <i/>
        <sz val="10"/>
        <color theme="1"/>
        <rFont val="Calibri"/>
        <family val="2"/>
      </rPr>
      <t>NB:</t>
    </r>
    <r>
      <rPr>
        <i/>
        <sz val="10"/>
        <color theme="1"/>
        <rFont val="Calibri"/>
        <family val="2"/>
      </rPr>
      <t xml:space="preserve"> If not, clean the keyboard with soft cleaning wipes</t>
    </r>
  </si>
  <si>
    <r>
      <t>Are the digits clear and not faded?</t>
    </r>
    <r>
      <rPr>
        <b/>
        <i/>
        <sz val="10"/>
        <color theme="1"/>
        <rFont val="Calibri"/>
        <family val="2"/>
      </rPr>
      <t/>
    </r>
  </si>
  <si>
    <r>
      <rPr>
        <b/>
        <i/>
        <sz val="10"/>
        <color theme="1"/>
        <rFont val="Calibri"/>
        <family val="2"/>
      </rPr>
      <t xml:space="preserve">NB: </t>
    </r>
    <r>
      <rPr>
        <i/>
        <sz val="10"/>
        <color theme="1"/>
        <rFont val="Calibri"/>
        <family val="2"/>
      </rPr>
      <t>If you need a replacement keyboard contact your line manager</t>
    </r>
  </si>
  <si>
    <t>Mouse</t>
  </si>
  <si>
    <r>
      <t>Is the mouse positioned close to you on the desktop to avoid the need to extend the arm to operate?</t>
    </r>
    <r>
      <rPr>
        <b/>
        <i/>
        <sz val="10"/>
        <color theme="1"/>
        <rFont val="Calibri"/>
        <family val="2"/>
      </rPr>
      <t/>
    </r>
  </si>
  <si>
    <r>
      <t>Does the mouse run freely and is responsive when operating it?</t>
    </r>
    <r>
      <rPr>
        <b/>
        <i/>
        <sz val="10"/>
        <color theme="1"/>
        <rFont val="Calibri"/>
        <family val="2"/>
      </rPr>
      <t/>
    </r>
  </si>
  <si>
    <r>
      <t xml:space="preserve">Do you regularly clean your mouse? 
</t>
    </r>
    <r>
      <rPr>
        <b/>
        <i/>
        <sz val="10"/>
        <color theme="1"/>
        <rFont val="Calibri"/>
        <family val="2"/>
      </rPr>
      <t/>
    </r>
  </si>
  <si>
    <r>
      <rPr>
        <b/>
        <i/>
        <sz val="10"/>
        <color theme="1"/>
        <rFont val="Calibri"/>
        <family val="2"/>
      </rPr>
      <t>NB:</t>
    </r>
    <r>
      <rPr>
        <i/>
        <sz val="10"/>
        <color theme="1"/>
        <rFont val="Calibri"/>
        <family val="2"/>
      </rPr>
      <t xml:space="preserve"> If not, clean the mouse with soft cleaning wipes</t>
    </r>
  </si>
  <si>
    <r>
      <t>Do you reduce the time using your mouse to the lowest period by using keyboard short cuts?</t>
    </r>
    <r>
      <rPr>
        <b/>
        <i/>
        <sz val="10"/>
        <color theme="1"/>
        <rFont val="Calibri"/>
        <family val="2"/>
      </rPr>
      <t/>
    </r>
  </si>
  <si>
    <r>
      <rPr>
        <b/>
        <i/>
        <sz val="10"/>
        <color theme="1"/>
        <rFont val="Calibri"/>
        <family val="2"/>
      </rPr>
      <t xml:space="preserve">NB: </t>
    </r>
    <r>
      <rPr>
        <i/>
        <sz val="10"/>
        <color theme="1"/>
        <rFont val="Calibri"/>
        <family val="2"/>
      </rPr>
      <t>Refer to the DSE Website for further information on keyboard shortcuts</t>
    </r>
  </si>
  <si>
    <t>Document Holder</t>
  </si>
  <si>
    <t>Can you refer to documents and papers without having to excessively or frequently move your head up and down e.g. papers placed on the desk instead of a document holder?</t>
  </si>
  <si>
    <t>Do you have a document holder (if required)?</t>
  </si>
  <si>
    <t>If a document holder is required, have you got access to one or know how to purchase or improvise to create one?</t>
  </si>
  <si>
    <r>
      <rPr>
        <b/>
        <i/>
        <sz val="10"/>
        <color theme="1"/>
        <rFont val="Calibri"/>
        <family val="2"/>
      </rPr>
      <t xml:space="preserve">NB: </t>
    </r>
    <r>
      <rPr>
        <i/>
        <sz val="10"/>
        <color theme="1"/>
        <rFont val="Calibri"/>
        <family val="2"/>
      </rPr>
      <t>If not, contact your line manager for advice</t>
    </r>
  </si>
  <si>
    <t>Other Equipment</t>
  </si>
  <si>
    <t>Is all equipment and items around you required? (Can it be moved/removed to provide more desk space?)</t>
  </si>
  <si>
    <r>
      <t>Is all other equipment (phone etc.) in a position that enables you to maintain your posture when using them (no overreaching, stretching, twisting etc.)?</t>
    </r>
    <r>
      <rPr>
        <b/>
        <i/>
        <sz val="10"/>
        <color theme="1"/>
        <rFont val="Calibri"/>
        <family val="2"/>
      </rPr>
      <t/>
    </r>
  </si>
  <si>
    <r>
      <rPr>
        <b/>
        <i/>
        <sz val="10"/>
        <rFont val="Calibri"/>
        <family val="2"/>
      </rPr>
      <t xml:space="preserve">NB: </t>
    </r>
    <r>
      <rPr>
        <i/>
        <sz val="10"/>
        <rFont val="Calibri"/>
        <family val="2"/>
      </rPr>
      <t>Place the phone on the opposite side to the mouse (e.g.mouse right, phone left and vice versa) and operate the phone with the non-dominant hand</t>
    </r>
  </si>
  <si>
    <t>Space and Environment</t>
  </si>
  <si>
    <t>Can you move in and out of your workstation area easily?</t>
  </si>
  <si>
    <t>Is there adequate space to manoeuvre your chair?</t>
  </si>
  <si>
    <t>Is the area free from trailing cables or other objects which may pose a trip hazard?</t>
  </si>
  <si>
    <r>
      <t>Is the lighting adequate?</t>
    </r>
    <r>
      <rPr>
        <b/>
        <i/>
        <sz val="10"/>
        <color theme="1"/>
        <rFont val="Calibri"/>
        <family val="2"/>
      </rPr>
      <t/>
    </r>
  </si>
  <si>
    <r>
      <rPr>
        <b/>
        <i/>
        <sz val="10"/>
        <color theme="1"/>
        <rFont val="Calibri"/>
        <family val="2"/>
      </rPr>
      <t>NB:</t>
    </r>
    <r>
      <rPr>
        <i/>
        <sz val="10"/>
        <color theme="1"/>
        <rFont val="Calibri"/>
        <family val="2"/>
      </rPr>
      <t xml:space="preserve"> Not too bright or too dark</t>
    </r>
  </si>
  <si>
    <t>Do windows have curtains or blinds fitted to prevent glare and reflection?</t>
  </si>
  <si>
    <t>Do you use curtains or window blinds to prevent glare and reflection?</t>
  </si>
  <si>
    <t>Do you find the working environment quiet enough?</t>
  </si>
  <si>
    <t>Is the temperature comfortable for most of the time e.g. not too hot or too cold?</t>
  </si>
  <si>
    <t>About You</t>
  </si>
  <si>
    <r>
      <t>Have you had an eye test in the last 2 years?</t>
    </r>
    <r>
      <rPr>
        <b/>
        <i/>
        <sz val="10"/>
        <rFont val="Calibri"/>
        <family val="2"/>
        <scheme val="minor"/>
      </rPr>
      <t/>
    </r>
  </si>
  <si>
    <r>
      <t>Are you free from any upper body pain?</t>
    </r>
    <r>
      <rPr>
        <b/>
        <i/>
        <sz val="10"/>
        <color theme="1"/>
        <rFont val="Calibri"/>
        <family val="2"/>
      </rPr>
      <t/>
    </r>
  </si>
  <si>
    <r>
      <rPr>
        <b/>
        <i/>
        <sz val="10"/>
        <color theme="1"/>
        <rFont val="Calibri"/>
        <family val="2"/>
      </rPr>
      <t>NB:</t>
    </r>
    <r>
      <rPr>
        <i/>
        <sz val="10"/>
        <color theme="1"/>
        <rFont val="Calibri"/>
        <family val="2"/>
      </rPr>
      <t xml:space="preserve"> This means back, neck and shoulders</t>
    </r>
  </si>
  <si>
    <r>
      <t>Are you free from any pain in your upper limbs?</t>
    </r>
    <r>
      <rPr>
        <b/>
        <i/>
        <sz val="10"/>
        <color theme="1"/>
        <rFont val="Calibri"/>
        <family val="2"/>
      </rPr>
      <t/>
    </r>
  </si>
  <si>
    <r>
      <rPr>
        <b/>
        <i/>
        <sz val="10"/>
        <color theme="1"/>
        <rFont val="Calibri"/>
        <family val="2"/>
      </rPr>
      <t xml:space="preserve">NB: </t>
    </r>
    <r>
      <rPr>
        <i/>
        <sz val="10"/>
        <color theme="1"/>
        <rFont val="Calibri"/>
        <family val="2"/>
      </rPr>
      <t>This means elbows, wrists, hands and fingers</t>
    </r>
  </si>
  <si>
    <r>
      <t>Do you organise your work to ensure you take a regular 'fidget' breaks throughout the working day when using the DSE?</t>
    </r>
    <r>
      <rPr>
        <b/>
        <i/>
        <sz val="10"/>
        <color theme="1"/>
        <rFont val="Calibri"/>
        <family val="2"/>
      </rPr>
      <t/>
    </r>
  </si>
  <si>
    <t>Is your workstation set up to ensure that you have a flow of work i.e. you don’t have to keep standing up, twisting or reaching for things unnecessarily?</t>
  </si>
  <si>
    <r>
      <t>Do you feel you understand and can effectively use all of the computer programmes you are required to use as part of your job?</t>
    </r>
    <r>
      <rPr>
        <b/>
        <i/>
        <sz val="10"/>
        <color theme="1"/>
        <rFont val="Calibri"/>
        <family val="2"/>
      </rPr>
      <t/>
    </r>
  </si>
  <si>
    <r>
      <rPr>
        <b/>
        <i/>
        <sz val="10"/>
        <color theme="1"/>
        <rFont val="Calibri"/>
        <family val="2"/>
      </rPr>
      <t xml:space="preserve">NB: </t>
    </r>
    <r>
      <rPr>
        <i/>
        <sz val="10"/>
        <color theme="1"/>
        <rFont val="Calibri"/>
        <family val="2"/>
      </rPr>
      <t>If not, speak to your line manager to request further training</t>
    </r>
  </si>
  <si>
    <t>Do you have an existing medical condition that you feel is being aggravated by your current workstation set-up?</t>
  </si>
  <si>
    <r>
      <t>Do you suffer from dry or sore eyes when using your DSE?</t>
    </r>
    <r>
      <rPr>
        <b/>
        <i/>
        <sz val="10"/>
        <color theme="1"/>
        <rFont val="Calibri"/>
        <family val="2"/>
      </rPr>
      <t/>
    </r>
  </si>
  <si>
    <r>
      <rPr>
        <b/>
        <i/>
        <sz val="10"/>
        <color theme="1"/>
        <rFont val="Calibri"/>
        <family val="2"/>
      </rPr>
      <t xml:space="preserve">NB: </t>
    </r>
    <r>
      <rPr>
        <i/>
        <sz val="10"/>
        <color theme="1"/>
        <rFont val="Calibri"/>
        <family val="2"/>
      </rPr>
      <t xml:space="preserve">Frequently looking away from the screen will encourage increased blinking to lubricate the eyes naturally </t>
    </r>
  </si>
  <si>
    <t>Do you feel you require extra DSE information or guidance?</t>
  </si>
  <si>
    <r>
      <rPr>
        <b/>
        <i/>
        <sz val="10"/>
        <color theme="1"/>
        <rFont val="Calibri"/>
        <family val="2"/>
      </rPr>
      <t xml:space="preserve">NB: </t>
    </r>
    <r>
      <rPr>
        <i/>
        <sz val="10"/>
        <color theme="1"/>
        <rFont val="Calibri"/>
        <family val="2"/>
      </rPr>
      <t>If yes, refer to the DSE website and speak to your line manager to request further assistance if required</t>
    </r>
  </si>
  <si>
    <t>TOTAL SCORE</t>
  </si>
  <si>
    <r>
      <t xml:space="preserve">                </t>
    </r>
    <r>
      <rPr>
        <b/>
        <u/>
        <sz val="10"/>
        <color theme="1"/>
        <rFont val="Calibri"/>
        <family val="2"/>
      </rPr>
      <t>0 – 18</t>
    </r>
    <r>
      <rPr>
        <sz val="10"/>
        <color theme="1"/>
        <rFont val="Calibri"/>
        <family val="2"/>
      </rPr>
      <t xml:space="preserve"> Workstation set-up is good, however if you have any concerns raise these with your line manager</t>
    </r>
  </si>
  <si>
    <r>
      <t xml:space="preserve">               </t>
    </r>
    <r>
      <rPr>
        <u/>
        <sz val="10"/>
        <color theme="1"/>
        <rFont val="Calibri"/>
        <family val="2"/>
        <scheme val="minor"/>
      </rPr>
      <t>19 – 40</t>
    </r>
    <r>
      <rPr>
        <sz val="10"/>
        <color theme="1"/>
        <rFont val="Calibri"/>
        <family val="2"/>
        <scheme val="minor"/>
      </rPr>
      <t xml:space="preserve"> Contact your line manager for help and advice.  Consider whether there are any actions you can take
               that will improve your score (e.g. clean the screen, adjusting your chair, purchasing or imrpovising by creating a
              footrest or document holder)? </t>
    </r>
  </si>
  <si>
    <t>Action Plan:</t>
  </si>
  <si>
    <t xml:space="preserve">Complete the sections below/overleaf indicating what action is required to address the issues identified in your Self-Assessment. </t>
  </si>
  <si>
    <r>
      <t>·</t>
    </r>
    <r>
      <rPr>
        <sz val="7"/>
        <color theme="1"/>
        <rFont val="Times New Roman"/>
        <family val="1"/>
      </rPr>
      <t xml:space="preserve">      </t>
    </r>
    <r>
      <rPr>
        <sz val="10"/>
        <color theme="1"/>
        <rFont val="Calibri"/>
        <family val="2"/>
      </rPr>
      <t>Key information must be passed onto your line manager</t>
    </r>
    <r>
      <rPr>
        <sz val="10"/>
        <color rgb="FFC00000"/>
        <rFont val="Calibri"/>
        <family val="2"/>
      </rPr>
      <t xml:space="preserve"> </t>
    </r>
    <r>
      <rPr>
        <sz val="10"/>
        <color theme="1"/>
        <rFont val="Calibri"/>
        <family val="2"/>
      </rPr>
      <t>to ensure that action can be taken</t>
    </r>
  </si>
  <si>
    <r>
      <t>·</t>
    </r>
    <r>
      <rPr>
        <sz val="7"/>
        <color theme="1"/>
        <rFont val="Times New Roman"/>
        <family val="1"/>
      </rPr>
      <t xml:space="preserve">      </t>
    </r>
    <r>
      <rPr>
        <sz val="10"/>
        <color theme="1"/>
        <rFont val="Calibri"/>
        <family val="2"/>
      </rPr>
      <t>All actions must be agreed with the line manager</t>
    </r>
  </si>
  <si>
    <r>
      <t>·</t>
    </r>
    <r>
      <rPr>
        <sz val="7"/>
        <color theme="1"/>
        <rFont val="Times New Roman"/>
        <family val="1"/>
      </rPr>
      <t xml:space="preserve">      </t>
    </r>
    <r>
      <rPr>
        <sz val="10"/>
        <color theme="1"/>
        <rFont val="Calibri"/>
        <family val="2"/>
      </rPr>
      <t>Actions that requires purchasing new equipment must be approved by the line manager and the relevant College/Service key contact</t>
    </r>
  </si>
  <si>
    <r>
      <t>·</t>
    </r>
    <r>
      <rPr>
        <sz val="7"/>
        <color theme="1"/>
        <rFont val="Times New Roman"/>
        <family val="1"/>
      </rPr>
      <t xml:space="preserve">      </t>
    </r>
    <r>
      <rPr>
        <sz val="10"/>
        <color theme="1"/>
        <rFont val="Calibri"/>
        <family val="2"/>
      </rPr>
      <t>Action plans must be monitored and completed within a reasonable timeframe</t>
    </r>
  </si>
  <si>
    <t>Actions Required</t>
  </si>
  <si>
    <t>Responsible Person</t>
  </si>
  <si>
    <t>Date for Completion</t>
  </si>
  <si>
    <t>Dining or Kitchen Table and Chair - Self-Assessment Form</t>
  </si>
  <si>
    <t>Table (Dining or Kitchen)</t>
  </si>
  <si>
    <t>Is there enough space on the table for the flow of work?</t>
  </si>
  <si>
    <t>Have you got enough leg room beneath the table?</t>
  </si>
  <si>
    <r>
      <rPr>
        <b/>
        <i/>
        <sz val="10"/>
        <color theme="1"/>
        <rFont val="Calibri"/>
        <family val="2"/>
      </rPr>
      <t xml:space="preserve">NB: </t>
    </r>
    <r>
      <rPr>
        <i/>
        <sz val="10"/>
        <color theme="1"/>
        <rFont val="Calibri"/>
        <family val="2"/>
      </rPr>
      <t>If there is a sill beneath the table top you will need to set the chair height lower for your legs to be positioned beneath the table and take more frequent breaks as your forearms will not be level i.e. elbows at right angle</t>
    </r>
  </si>
  <si>
    <r>
      <t>Is the table deep enough for you to position the monitor (if you have one) set at a distance, approximatley at arm's length away, from you when you are seated in the correct position?</t>
    </r>
    <r>
      <rPr>
        <b/>
        <i/>
        <sz val="10"/>
        <color theme="1"/>
        <rFont val="Calibri"/>
        <family val="2"/>
      </rPr>
      <t/>
    </r>
  </si>
  <si>
    <r>
      <rPr>
        <b/>
        <i/>
        <sz val="10"/>
        <color theme="1"/>
        <rFont val="Calibri"/>
        <family val="2"/>
      </rPr>
      <t xml:space="preserve">NB: </t>
    </r>
    <r>
      <rPr>
        <i/>
        <sz val="10"/>
        <color theme="1"/>
        <rFont val="Calibri"/>
        <family val="2"/>
      </rPr>
      <t>As a guide standard desks are usually 800mm deep</t>
    </r>
  </si>
  <si>
    <t>Is there enough room on the table to allow a space between your keyboard and you for your wrists to rest near the edge of the table when not typing?</t>
  </si>
  <si>
    <r>
      <t>Is your table surface free from reflection?</t>
    </r>
    <r>
      <rPr>
        <b/>
        <i/>
        <sz val="10"/>
        <color theme="1"/>
        <rFont val="Calibri"/>
        <family val="2"/>
      </rPr>
      <t/>
    </r>
  </si>
  <si>
    <r>
      <rPr>
        <b/>
        <i/>
        <sz val="10"/>
        <color theme="1"/>
        <rFont val="Calibri"/>
        <family val="2"/>
      </rPr>
      <t xml:space="preserve">NB: </t>
    </r>
    <r>
      <rPr>
        <i/>
        <sz val="10"/>
        <color theme="1"/>
        <rFont val="Calibri"/>
        <family val="2"/>
      </rPr>
      <t>Desktops usually have a matt finish-if your table is varnished consider putting a cloth on it to reduce reflection</t>
    </r>
  </si>
  <si>
    <t>Chair (Dining or Kitchen)</t>
  </si>
  <si>
    <t>Is your chair at a height where your elbows are slightly above the height of the table when using the keyboard? (approximately 1” / 2cm recommended)</t>
  </si>
  <si>
    <r>
      <rPr>
        <b/>
        <i/>
        <sz val="10"/>
        <color theme="1"/>
        <rFont val="Calibri"/>
        <family val="2"/>
      </rPr>
      <t xml:space="preserve">NB: </t>
    </r>
    <r>
      <rPr>
        <i/>
        <sz val="10"/>
        <color theme="1"/>
        <rFont val="Calibri"/>
        <family val="2"/>
      </rPr>
      <t xml:space="preserve">If not, place a cushion on the seat to raise your height to achieve a right-angle at the elbow and forearms horizontal and level </t>
    </r>
  </si>
  <si>
    <r>
      <rPr>
        <b/>
        <i/>
        <sz val="10"/>
        <color theme="1"/>
        <rFont val="Calibri"/>
        <family val="2"/>
      </rPr>
      <t xml:space="preserve">NB: </t>
    </r>
    <r>
      <rPr>
        <i/>
        <sz val="10"/>
        <color theme="1"/>
        <rFont val="Calibri"/>
        <family val="2"/>
      </rPr>
      <t>If not, place a rolled up towel in the curve of your back before leaning back into the chair to create a lumbar support</t>
    </r>
  </si>
  <si>
    <t>Can you position yourself close to the table to type with the elbows vertically under the shoulders i.e. elbows in line with your body?</t>
  </si>
  <si>
    <t>Is the chair stable?</t>
  </si>
  <si>
    <t>If a footrest is required, have you got access to one, can you improvise (see note below) or know how to purchase one?</t>
  </si>
  <si>
    <r>
      <rPr>
        <b/>
        <i/>
        <sz val="10"/>
        <color theme="1"/>
        <rFont val="Calibri"/>
        <family val="2"/>
      </rPr>
      <t xml:space="preserve">NB: </t>
    </r>
    <r>
      <rPr>
        <i/>
        <sz val="10"/>
        <color theme="1"/>
        <rFont val="Calibri"/>
        <family val="2"/>
      </rPr>
      <t>Consider improvising by using a biscuit tin, sturdy box, ream of paper etc.</t>
    </r>
  </si>
  <si>
    <r>
      <rPr>
        <b/>
        <i/>
        <sz val="10"/>
        <color theme="1"/>
        <rFont val="Calibri"/>
        <family val="2"/>
      </rPr>
      <t xml:space="preserve">NB: </t>
    </r>
    <r>
      <rPr>
        <i/>
        <sz val="10"/>
        <color theme="1"/>
        <rFont val="Calibri"/>
        <family val="2"/>
      </rPr>
      <t>If not, place the monitor or laptop on sturdy box or stack of books to raise the height of the screen to eye level</t>
    </r>
  </si>
  <si>
    <r>
      <rPr>
        <b/>
        <i/>
        <sz val="10"/>
        <color theme="1"/>
        <rFont val="Calibri"/>
        <family val="2"/>
      </rPr>
      <t xml:space="preserve">NB: </t>
    </r>
    <r>
      <rPr>
        <i/>
        <sz val="10"/>
        <color theme="1"/>
        <rFont val="Calibri"/>
        <family val="2"/>
      </rPr>
      <t>If you need a replacement or separate keyboard contact your line manager</t>
    </r>
  </si>
  <si>
    <r>
      <t>Is the mouse positioned close to you on the table to avoid the need to extend the arm to operate?</t>
    </r>
    <r>
      <rPr>
        <b/>
        <i/>
        <sz val="10"/>
        <color theme="1"/>
        <rFont val="Calibri"/>
        <family val="2"/>
      </rPr>
      <t/>
    </r>
  </si>
  <si>
    <r>
      <rPr>
        <b/>
        <i/>
        <sz val="10"/>
        <color theme="1"/>
        <rFont val="Calibri"/>
        <family val="2"/>
      </rPr>
      <t xml:space="preserve">NB: </t>
    </r>
    <r>
      <rPr>
        <i/>
        <sz val="10"/>
        <color theme="1"/>
        <rFont val="Calibri"/>
        <family val="2"/>
      </rPr>
      <t>If you are using a smooth/shiny surface as a desk it may make the mouse unresponsive, you may need a mouse mat or place the mouse on a few sheets of paper, layer of cardboard, slim chopping board or anything that has a fine texture to enable the mouse to respond to movement. Keep the mouse clean using soft cleaning wipes.  If you need a replacement or separate mouse contact your line managerfor advice</t>
    </r>
  </si>
  <si>
    <t>If a document holder is required, have you got access to one or know how to purchase or improvise using home items to create one?</t>
  </si>
  <si>
    <r>
      <rPr>
        <b/>
        <i/>
        <sz val="10"/>
        <color theme="1"/>
        <rFont val="Calibri"/>
        <family val="2"/>
      </rPr>
      <t xml:space="preserve">NB: </t>
    </r>
    <r>
      <rPr>
        <i/>
        <sz val="10"/>
        <color theme="1"/>
        <rFont val="Calibri"/>
        <family val="2"/>
      </rPr>
      <t>If using an extensions lead, please be mindful that overloading could become a fire hazard. Turn equipment off at the end of every the day to reduce the risk</t>
    </r>
  </si>
  <si>
    <r>
      <t>Do you organise your work to ensure you take a regular and more 'fidget' breaks throughout the working day when using the DSE?</t>
    </r>
    <r>
      <rPr>
        <b/>
        <i/>
        <sz val="10"/>
        <color theme="1"/>
        <rFont val="Calibri"/>
        <family val="2"/>
      </rPr>
      <t/>
    </r>
  </si>
  <si>
    <r>
      <rPr>
        <b/>
        <i/>
        <sz val="10"/>
        <color theme="1"/>
        <rFont val="Calibri"/>
        <family val="2"/>
      </rPr>
      <t xml:space="preserve">NB: </t>
    </r>
    <r>
      <rPr>
        <i/>
        <sz val="10"/>
        <color theme="1"/>
        <rFont val="Calibri"/>
        <family val="2"/>
      </rPr>
      <t>Fidget breaks include comfort breaks and generally standing up and moving from being in a static position. More fidget frequent breaks are required if you have less interruptions at home throughout the working day</t>
    </r>
  </si>
  <si>
    <r>
      <rPr>
        <b/>
        <i/>
        <sz val="10"/>
        <color theme="1"/>
        <rFont val="Calibri"/>
        <family val="2"/>
      </rPr>
      <t xml:space="preserve">NB: </t>
    </r>
    <r>
      <rPr>
        <i/>
        <sz val="10"/>
        <color theme="1"/>
        <rFont val="Calibri"/>
        <family val="2"/>
      </rPr>
      <t xml:space="preserve">If not, speak to your line manager to request further assistance </t>
    </r>
  </si>
  <si>
    <r>
      <rPr>
        <b/>
        <i/>
        <sz val="10"/>
        <color theme="1"/>
        <rFont val="Calibri"/>
        <family val="2"/>
      </rPr>
      <t>NB:</t>
    </r>
    <r>
      <rPr>
        <i/>
        <sz val="10"/>
        <color theme="1"/>
        <rFont val="Calibri"/>
        <family val="2"/>
      </rPr>
      <t xml:space="preserve"> If yes, speak to your line manager to request further assistance </t>
    </r>
  </si>
  <si>
    <r>
      <t xml:space="preserve">                 0 – 18</t>
    </r>
    <r>
      <rPr>
        <sz val="10"/>
        <color theme="1"/>
        <rFont val="Calibri"/>
        <family val="2"/>
      </rPr>
      <t xml:space="preserve"> Workstation set-up is good, however if you have any concerns raise these with your line manager</t>
    </r>
  </si>
  <si>
    <r>
      <t xml:space="preserve">                </t>
    </r>
    <r>
      <rPr>
        <b/>
        <sz val="10"/>
        <color theme="1"/>
        <rFont val="Calibri"/>
        <family val="2"/>
        <scheme val="minor"/>
      </rPr>
      <t xml:space="preserve">19 – 40 </t>
    </r>
    <r>
      <rPr>
        <sz val="10"/>
        <color theme="1"/>
        <rFont val="Calibri"/>
        <family val="2"/>
        <scheme val="minor"/>
      </rPr>
      <t xml:space="preserve">Contact your line manager for help and advice.  Consider whether there are any actions you can take
                that will improve your score (e.g. clean the screen, adjusting your chair, purchasing or improvising to create a
                footrest or document holder)? </t>
    </r>
  </si>
  <si>
    <t>Lounge Chair - Self-Assessment Form</t>
  </si>
  <si>
    <t xml:space="preserve">Line Manager / Supervisor's Name: </t>
  </si>
  <si>
    <t xml:space="preserve">Does the chair offer lower back support in the curve of your spine (lumbar region) when seated in an upright posture? </t>
  </si>
  <si>
    <r>
      <rPr>
        <b/>
        <i/>
        <sz val="10"/>
        <color theme="1"/>
        <rFont val="Calibri"/>
        <family val="2"/>
      </rPr>
      <t xml:space="preserve">NB: </t>
    </r>
    <r>
      <rPr>
        <i/>
        <sz val="10"/>
        <color theme="1"/>
        <rFont val="Calibri"/>
        <family val="2"/>
      </rPr>
      <t>If not, consider using a cushion or a rolled up towel to create a lumbar cushion for your lower back</t>
    </r>
  </si>
  <si>
    <r>
      <rPr>
        <b/>
        <i/>
        <sz val="10"/>
        <color theme="1"/>
        <rFont val="Calibri"/>
        <family val="2"/>
      </rPr>
      <t xml:space="preserve">NB: </t>
    </r>
    <r>
      <rPr>
        <i/>
        <sz val="10"/>
        <color theme="1"/>
        <rFont val="Calibri"/>
        <family val="2"/>
      </rPr>
      <t xml:space="preserve">Seat base is not too deep/long for yo. If no, consider resting your feet on a foot stool or a box </t>
    </r>
  </si>
  <si>
    <t>Are you able to keep your arms close to the body without the armrests causing an obstruction?</t>
  </si>
  <si>
    <r>
      <rPr>
        <b/>
        <i/>
        <sz val="10"/>
        <rFont val="Calibri"/>
        <family val="2"/>
      </rPr>
      <t>NB:</t>
    </r>
    <r>
      <rPr>
        <i/>
        <sz val="10"/>
        <rFont val="Calibri"/>
        <family val="2"/>
      </rPr>
      <t xml:space="preserve"> Try and avoid resting your arms on the armrests when typing so that the shoulders are relaxed when your hands meet the keyboard without the need to hunch your shoulders or reach your arms downwards to operate the keyboard</t>
    </r>
  </si>
  <si>
    <r>
      <rPr>
        <b/>
        <i/>
        <sz val="10"/>
        <color theme="1"/>
        <rFont val="Calibri"/>
        <family val="2"/>
      </rPr>
      <t xml:space="preserve">NB: </t>
    </r>
    <r>
      <rPr>
        <i/>
        <sz val="10"/>
        <color theme="1"/>
        <rFont val="Calibri"/>
        <family val="2"/>
      </rPr>
      <t>If not, take more frequent fidget breaks by getting up and walking around to stretch your body</t>
    </r>
  </si>
  <si>
    <r>
      <rPr>
        <b/>
        <i/>
        <sz val="10"/>
        <color theme="1"/>
        <rFont val="Calibri"/>
        <family val="2"/>
      </rPr>
      <t xml:space="preserve">NB: Some </t>
    </r>
    <r>
      <rPr>
        <i/>
        <sz val="10"/>
        <color theme="1"/>
        <rFont val="Calibri"/>
        <family val="2"/>
      </rPr>
      <t>laptop monitors have basic anti-glare built in as standard</t>
    </r>
  </si>
  <si>
    <r>
      <rPr>
        <b/>
        <i/>
        <sz val="10"/>
        <color theme="1"/>
        <rFont val="Calibri"/>
        <family val="2"/>
      </rPr>
      <t>NB:</t>
    </r>
    <r>
      <rPr>
        <i/>
        <sz val="10"/>
        <color theme="1"/>
        <rFont val="Calibri"/>
        <family val="2"/>
      </rPr>
      <t xml:space="preserve"> A laptop keyboard reduces the need to bend the wrists when typing</t>
    </r>
  </si>
  <si>
    <t>Is your keyboard positioned close to you on your lap to ensure your elbows remain directly under your shoulders when typing?</t>
  </si>
  <si>
    <t>Trackpad (mouse)</t>
  </si>
  <si>
    <r>
      <t>Do you reduce the time using your trackpad mouse to the lowest period by using keyboard short cuts?</t>
    </r>
    <r>
      <rPr>
        <b/>
        <i/>
        <sz val="10"/>
        <color theme="1"/>
        <rFont val="Calibri"/>
        <family val="2"/>
      </rPr>
      <t/>
    </r>
  </si>
  <si>
    <r>
      <t>Do you organise your work to ensure you take more frequent 'fidget' breaks throughout the working day when using the DSE?</t>
    </r>
    <r>
      <rPr>
        <b/>
        <i/>
        <sz val="10"/>
        <color theme="1"/>
        <rFont val="Calibri"/>
        <family val="2"/>
      </rPr>
      <t/>
    </r>
  </si>
  <si>
    <r>
      <rPr>
        <b/>
        <i/>
        <sz val="10"/>
        <color theme="1"/>
        <rFont val="Calibri"/>
        <family val="2"/>
      </rPr>
      <t xml:space="preserve">NB: </t>
    </r>
    <r>
      <rPr>
        <i/>
        <sz val="10"/>
        <color theme="1"/>
        <rFont val="Calibri"/>
        <family val="2"/>
      </rPr>
      <t>If not, speak to your line manager to request further assistance</t>
    </r>
  </si>
  <si>
    <r>
      <t xml:space="preserve">                0 – 18</t>
    </r>
    <r>
      <rPr>
        <sz val="10"/>
        <color theme="1"/>
        <rFont val="Calibri"/>
        <family val="2"/>
      </rPr>
      <t xml:space="preserve"> The lounge chair set-up is adequate, however if you have any concerns raise these with your line 
                manager</t>
    </r>
  </si>
  <si>
    <r>
      <t xml:space="preserve">               </t>
    </r>
    <r>
      <rPr>
        <b/>
        <sz val="10"/>
        <color theme="1"/>
        <rFont val="Calibri"/>
        <family val="2"/>
        <scheme val="minor"/>
      </rPr>
      <t>19 – 40</t>
    </r>
    <r>
      <rPr>
        <sz val="10"/>
        <color theme="1"/>
        <rFont val="Calibri"/>
        <family val="2"/>
        <scheme val="minor"/>
      </rPr>
      <t xml:space="preserve"> Contact your line manager for help and advice.  Consider whether there are any actions you can take
               that will improve your score (e.g. clean the screen, creating a lumbar cushion, purchasing or improvising by 
               creating a foot/legrest)? </t>
    </r>
  </si>
  <si>
    <t xml:space="preserve">DSE Self-Assessment </t>
  </si>
  <si>
    <t>CHANGE MANAGEMENT</t>
  </si>
  <si>
    <t>Version</t>
  </si>
  <si>
    <t>Release Date</t>
  </si>
  <si>
    <t>Originator</t>
  </si>
  <si>
    <t>Summary of changes</t>
  </si>
  <si>
    <t>V1</t>
  </si>
  <si>
    <t>H&amp;S Team</t>
  </si>
  <si>
    <t>Approved by Gold</t>
  </si>
  <si>
    <t>V1.1</t>
  </si>
  <si>
    <t>DISTRIBUTION LIST</t>
  </si>
  <si>
    <t>Role / Electronic file location</t>
  </si>
  <si>
    <t>Name</t>
  </si>
  <si>
    <t>23rd April 2020</t>
  </si>
  <si>
    <t>19th August 2020</t>
  </si>
  <si>
    <t>COVID-19 DSE Guidance</t>
  </si>
  <si>
    <t xml:space="preserve">COVID-19 DSE Website </t>
  </si>
  <si>
    <t>Additon of link to Specsaver to order voucher and change in order of questions 'About You' some amendments to hyperlinks to remove Homeworking from them</t>
  </si>
  <si>
    <t xml:space="preserve">It is of paramount importance that you take more frequent breaks than usual when homeworking </t>
  </si>
  <si>
    <t>Eye-care voucher request</t>
  </si>
  <si>
    <r>
      <t>We expect that staff working at home  will be carrying out low risk computer-based or written activities only. Please use this self-assessment tool to consider your homeworking environment.</t>
    </r>
    <r>
      <rPr>
        <sz val="11"/>
        <color rgb="FF808080"/>
        <rFont val="Calibri"/>
        <family val="2"/>
        <scheme val="minor"/>
      </rPr>
      <t xml:space="preserve"> </t>
    </r>
    <r>
      <rPr>
        <sz val="11"/>
        <rFont val="Calibri"/>
        <family val="2"/>
        <scheme val="minor"/>
      </rPr>
      <t xml:space="preserve">Your line manager/supervisor should be satisfied that the work you are doing is </t>
    </r>
    <r>
      <rPr>
        <b/>
        <sz val="11"/>
        <rFont val="Calibri"/>
        <family val="2"/>
        <scheme val="minor"/>
      </rPr>
      <t>low risk</t>
    </r>
    <r>
      <rPr>
        <sz val="11"/>
        <rFont val="Calibri"/>
        <family val="2"/>
        <scheme val="minor"/>
      </rPr>
      <t xml:space="preserve"> and that, so far as is reasonably practicable, any requirements can be accommodated.</t>
    </r>
  </si>
  <si>
    <t>What types of activitites do you plan to carry (tick all that apply)?:</t>
  </si>
  <si>
    <t xml:space="preserve">If you have ticked only low risk activities, please continue to complete the rest of this form. See Self-Assessment tabs for various working set-ups below - select the most appropriate option for your arrangements. </t>
  </si>
  <si>
    <t>To be completed after referring to the guidance given in the "Guidance for setting up your workstation or laptop" - found on the COVID-19  DSE website:</t>
  </si>
  <si>
    <t xml:space="preserve">It is  important that you take  frequent fidgit breaks </t>
  </si>
  <si>
    <t xml:space="preserve">
Know how to contact your line manager and colleagues
Have a system for regularly 'checking in' with your line manager and colleagues
 </t>
  </si>
  <si>
    <r>
      <t>Please use this self-assessment tool to consider your campus office working environment.</t>
    </r>
    <r>
      <rPr>
        <sz val="11"/>
        <color rgb="FF808080"/>
        <rFont val="Calibri"/>
        <family val="2"/>
        <scheme val="minor"/>
      </rPr>
      <t xml:space="preserve"> </t>
    </r>
    <r>
      <rPr>
        <sz val="11"/>
        <rFont val="Calibri"/>
        <family val="2"/>
        <scheme val="minor"/>
      </rPr>
      <t xml:space="preserve">Your line manager/supervisor should be satisfied that the work you are doing is </t>
    </r>
    <r>
      <rPr>
        <b/>
        <sz val="11"/>
        <rFont val="Calibri"/>
        <family val="2"/>
        <scheme val="minor"/>
      </rPr>
      <t>low risk</t>
    </r>
    <r>
      <rPr>
        <sz val="11"/>
        <rFont val="Calibri"/>
        <family val="2"/>
        <scheme val="minor"/>
      </rPr>
      <t xml:space="preserve"> and that, so far as is reasonably practicable, any requirements can be accommodated.</t>
    </r>
  </si>
  <si>
    <t>Follow the Guidance for setting up a laptop in the COVID DSE website before completing the Office Workstation Set-Up - see set-up options below</t>
  </si>
  <si>
    <t>Follow the Guidance for setting up a workstation in the COVID DSE website before completing the Office Workstation Set-Up - see set-up options below</t>
  </si>
  <si>
    <t>Slip, trip or fall hazards - be mindful of warning signs fixed to the floor e.g. social distancing, one way systems etc. consider the following:</t>
  </si>
  <si>
    <t>Floor coverings are secure</t>
  </si>
  <si>
    <t xml:space="preserve">Report any defective issued equipment to Campus Services and/or your line manager </t>
  </si>
  <si>
    <t>Office (Home or Campus) Workstation - Self-Assessment Form</t>
  </si>
  <si>
    <t>Chair (adjustable)</t>
  </si>
  <si>
    <r>
      <rPr>
        <b/>
        <i/>
        <sz val="10"/>
        <color theme="1"/>
        <rFont val="Calibri"/>
        <family val="2"/>
      </rPr>
      <t xml:space="preserve">NB: </t>
    </r>
    <r>
      <rPr>
        <i/>
        <sz val="10"/>
        <color theme="1"/>
        <rFont val="Calibri"/>
        <family val="2"/>
      </rPr>
      <t>If you need a replacement mouse contact your line manager</t>
    </r>
  </si>
  <si>
    <r>
      <rPr>
        <b/>
        <i/>
        <sz val="10"/>
        <color theme="1"/>
        <rFont val="Calibri"/>
        <family val="2"/>
      </rPr>
      <t xml:space="preserve">NB: </t>
    </r>
    <r>
      <rPr>
        <i/>
        <sz val="10"/>
        <color theme="1"/>
        <rFont val="Calibri"/>
        <family val="2"/>
      </rPr>
      <t>Fidget breaks include comfort breaks and generally standing up and moving from being in a static position</t>
    </r>
  </si>
  <si>
    <r>
      <t xml:space="preserve">NB </t>
    </r>
    <r>
      <rPr>
        <i/>
        <sz val="10"/>
        <color theme="1"/>
        <rFont val="Calibri"/>
        <family val="2"/>
      </rPr>
      <t>If Yes, please wait until it is two years since your last eye test. If  No, please use thie link above to apply for an eyecare voucher</t>
    </r>
  </si>
  <si>
    <r>
      <t xml:space="preserve">               </t>
    </r>
    <r>
      <rPr>
        <b/>
        <sz val="10"/>
        <color theme="1"/>
        <rFont val="Calibri"/>
        <family val="2"/>
      </rPr>
      <t>41+</t>
    </r>
    <r>
      <rPr>
        <sz val="10"/>
        <color theme="1"/>
        <rFont val="Calibri"/>
        <family val="2"/>
      </rPr>
      <t xml:space="preserve"> Contact your line manager in the first instance.  Line Manager to contact the Health and Safety Team                                                                                                                                                                                                                                                (safety   (safety@exeter.ac.uk) for further advice and/or to request and arrange a telephone assessment (if required)</t>
    </r>
  </si>
  <si>
    <r>
      <t>Can you place your feet firmly on the floor without compressing the underside of your thighs?</t>
    </r>
    <r>
      <rPr>
        <b/>
        <i/>
        <sz val="10"/>
        <color theme="1"/>
        <rFont val="Calibri"/>
        <family val="2"/>
      </rPr>
      <t/>
    </r>
  </si>
  <si>
    <t>Monitor (separate monitor or laptop raised with separate keyboard and mouse)</t>
  </si>
  <si>
    <r>
      <t xml:space="preserve">                </t>
    </r>
    <r>
      <rPr>
        <b/>
        <sz val="10"/>
        <color theme="1"/>
        <rFont val="Calibri"/>
        <family val="2"/>
      </rPr>
      <t>41+</t>
    </r>
    <r>
      <rPr>
        <sz val="10"/>
        <color theme="1"/>
        <rFont val="Calibri"/>
        <family val="2"/>
      </rPr>
      <t xml:space="preserve"> Contact your line manager in the first instance.  Line Manager to contact the Health and Safety Team                                                                                                                                                                                                                                               (safety  (safety@exeter.ac.uk) for further advice and/or to request and arrange a telephone assessment (if required)</t>
    </r>
  </si>
  <si>
    <r>
      <t xml:space="preserve">               </t>
    </r>
    <r>
      <rPr>
        <b/>
        <sz val="10"/>
        <color theme="1"/>
        <rFont val="Calibri"/>
        <family val="2"/>
      </rPr>
      <t>41+</t>
    </r>
    <r>
      <rPr>
        <sz val="10"/>
        <color theme="1"/>
        <rFont val="Calibri"/>
        <family val="2"/>
      </rPr>
      <t xml:space="preserve"> Contact your line manager in the first instance.  Line Manager to contact the Health and Safety Team                                                                                                                                                                                                                                                (safety   (safety@exeter.ac.uk) for further advice and/or to  request  request and arrange a telephone assessment (if required)</t>
    </r>
  </si>
  <si>
    <r>
      <t xml:space="preserve">   ·</t>
    </r>
    <r>
      <rPr>
        <sz val="7"/>
        <color theme="1"/>
        <rFont val="Times New Roman"/>
        <family val="1"/>
      </rPr>
      <t xml:space="preserve">      </t>
    </r>
    <r>
      <rPr>
        <sz val="10"/>
        <color theme="1"/>
        <rFont val="Calibri"/>
        <family val="2"/>
      </rPr>
      <t>Actions that requires purchasing new equipment must be approved by the line manager and the relevant College/Service key 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</si>
</sst>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b/>
      <sz val="14"/>
      <color theme="1"/>
      <name val="Calibri"/>
      <family val="2"/>
    </font>
    <font>
      <sz val="11"/>
      <color theme="1"/>
      <name val="Calibri"/>
      <family val="2"/>
    </font>
    <font>
      <i/>
      <sz val="11"/>
      <color theme="1"/>
      <name val="Calibri"/>
      <family val="2"/>
    </font>
    <font>
      <sz val="10"/>
      <color theme="1"/>
      <name val="Calibri"/>
      <family val="2"/>
    </font>
    <font>
      <b/>
      <sz val="11"/>
      <color theme="1"/>
      <name val="Calibri"/>
      <family val="2"/>
    </font>
    <font>
      <sz val="11"/>
      <color theme="1"/>
      <name val="Symbol"/>
      <family val="1"/>
      <charset val="2"/>
    </font>
    <font>
      <sz val="7"/>
      <color theme="1"/>
      <name val="Times New Roman"/>
      <family val="1"/>
    </font>
    <font>
      <b/>
      <sz val="10"/>
      <color theme="1"/>
      <name val="Calibri"/>
      <family val="2"/>
    </font>
    <font>
      <i/>
      <sz val="10"/>
      <color theme="1"/>
      <name val="Calibri"/>
      <family val="2"/>
    </font>
    <font>
      <b/>
      <u/>
      <sz val="10"/>
      <color theme="1"/>
      <name val="Calibri"/>
      <family val="2"/>
    </font>
    <font>
      <sz val="10"/>
      <color theme="1"/>
      <name val="Symbol"/>
      <family val="1"/>
      <charset val="2"/>
    </font>
    <font>
      <sz val="10"/>
      <color rgb="FFC00000"/>
      <name val="Calibri"/>
      <family val="2"/>
    </font>
    <font>
      <u/>
      <sz val="11"/>
      <color theme="10"/>
      <name val="Calibri"/>
      <family val="2"/>
      <scheme val="minor"/>
    </font>
    <font>
      <b/>
      <sz val="16"/>
      <color theme="1"/>
      <name val="Calibri"/>
      <family val="2"/>
    </font>
    <font>
      <b/>
      <sz val="11"/>
      <color theme="0"/>
      <name val="Calibri"/>
      <family val="2"/>
    </font>
    <font>
      <b/>
      <sz val="11"/>
      <color theme="1"/>
      <name val="Calibri"/>
      <family val="2"/>
      <scheme val="minor"/>
    </font>
    <font>
      <b/>
      <i/>
      <sz val="10"/>
      <color theme="1"/>
      <name val="Calibri"/>
      <family val="2"/>
    </font>
    <font>
      <sz val="10"/>
      <color theme="1"/>
      <name val="Calibri"/>
      <family val="2"/>
      <scheme val="minor"/>
    </font>
    <font>
      <sz val="10"/>
      <name val="Calibri"/>
      <family val="2"/>
      <scheme val="minor"/>
    </font>
    <font>
      <b/>
      <i/>
      <sz val="10"/>
      <name val="Calibri"/>
      <family val="2"/>
      <scheme val="minor"/>
    </font>
    <font>
      <u/>
      <sz val="10"/>
      <color theme="1"/>
      <name val="Calibri"/>
      <family val="2"/>
      <scheme val="minor"/>
    </font>
    <font>
      <b/>
      <sz val="12"/>
      <color theme="1"/>
      <name val="Calibri"/>
      <family val="2"/>
    </font>
    <font>
      <sz val="11"/>
      <color rgb="FFC00000"/>
      <name val="Calibri"/>
      <family val="2"/>
      <scheme val="minor"/>
    </font>
    <font>
      <sz val="11"/>
      <name val="Calibri"/>
      <family val="2"/>
      <scheme val="minor"/>
    </font>
    <font>
      <i/>
      <sz val="10"/>
      <name val="Calibri"/>
      <family val="2"/>
    </font>
    <font>
      <b/>
      <i/>
      <sz val="10"/>
      <name val="Calibri"/>
      <family val="2"/>
    </font>
    <font>
      <sz val="10"/>
      <color rgb="FFC00000"/>
      <name val="Calibri"/>
      <family val="2"/>
      <scheme val="minor"/>
    </font>
    <font>
      <sz val="11"/>
      <color rgb="FF808080"/>
      <name val="Calibri"/>
      <family val="2"/>
      <scheme val="minor"/>
    </font>
    <font>
      <b/>
      <sz val="11"/>
      <name val="Calibri"/>
      <family val="2"/>
      <scheme val="minor"/>
    </font>
    <font>
      <sz val="11"/>
      <color theme="1"/>
      <name val="MS Gothic"/>
      <family val="3"/>
    </font>
    <font>
      <b/>
      <sz val="10"/>
      <color theme="1"/>
      <name val="Calibri"/>
      <family val="2"/>
      <scheme val="minor"/>
    </font>
    <font>
      <b/>
      <sz val="16"/>
      <color theme="1"/>
      <name val="Arial"/>
      <family val="2"/>
    </font>
  </fonts>
  <fills count="7">
    <fill>
      <patternFill patternType="none"/>
    </fill>
    <fill>
      <patternFill patternType="gray125"/>
    </fill>
    <fill>
      <patternFill patternType="solid">
        <fgColor rgb="FF244061"/>
        <bgColor indexed="64"/>
      </patternFill>
    </fill>
    <fill>
      <patternFill patternType="solid">
        <fgColor rgb="FFDBE5F1"/>
        <bgColor indexed="64"/>
      </patternFill>
    </fill>
    <fill>
      <patternFill patternType="solid">
        <fgColor rgb="FFE0E0E0"/>
        <bgColor indexed="64"/>
      </patternFill>
    </fill>
    <fill>
      <patternFill patternType="solid">
        <fgColor theme="4" tint="0.79998168889431442"/>
        <bgColor indexed="64"/>
      </patternFill>
    </fill>
    <fill>
      <patternFill patternType="solid">
        <fgColor theme="0" tint="-4.9989318521683403E-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applyNumberFormat="0" applyFill="0" applyBorder="0" applyAlignment="0" applyProtection="0"/>
  </cellStyleXfs>
  <cellXfs count="178">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7" fillId="0" borderId="0" xfId="0" applyFont="1" applyAlignment="1">
      <alignment horizontal="left" vertical="center" indent="1"/>
    </xf>
    <xf numFmtId="0" fontId="5" fillId="0" borderId="0" xfId="0" applyFont="1" applyAlignment="1">
      <alignment horizontal="left" vertical="center" indent="6"/>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justify" vertical="center"/>
    </xf>
    <xf numFmtId="0" fontId="12" fillId="0" borderId="0" xfId="0" applyFont="1" applyAlignment="1">
      <alignment horizontal="left" vertical="center" inden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justify" vertical="center"/>
    </xf>
    <xf numFmtId="0" fontId="16" fillId="2" borderId="0"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4" xfId="0" applyFont="1" applyFill="1" applyBorder="1" applyAlignment="1">
      <alignment vertical="center" wrapText="1"/>
    </xf>
    <xf numFmtId="0" fontId="0" fillId="0" borderId="7" xfId="0" applyBorder="1"/>
    <xf numFmtId="0" fontId="6" fillId="0" borderId="7" xfId="0" applyFont="1" applyBorder="1" applyAlignment="1">
      <alignment horizontal="center" vertical="center" wrapText="1"/>
    </xf>
    <xf numFmtId="0" fontId="6" fillId="5" borderId="7" xfId="0" applyFont="1" applyFill="1" applyBorder="1" applyAlignment="1">
      <alignment horizontal="center" vertical="center" wrapText="1"/>
    </xf>
    <xf numFmtId="0" fontId="25" fillId="0" borderId="0" xfId="0" applyFont="1"/>
    <xf numFmtId="0" fontId="0" fillId="0" borderId="0" xfId="0" applyAlignment="1">
      <alignment horizontal="left" vertical="top"/>
    </xf>
    <xf numFmtId="0" fontId="14" fillId="0" borderId="21" xfId="1" applyBorder="1" applyAlignment="1">
      <alignment vertical="center" wrapText="1"/>
    </xf>
    <xf numFmtId="0" fontId="25" fillId="0" borderId="0" xfId="0" applyFont="1" applyAlignment="1">
      <alignment horizontal="left"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0" borderId="0" xfId="0" applyFont="1" applyAlignment="1">
      <alignment horizontal="left" vertical="center"/>
    </xf>
    <xf numFmtId="0" fontId="0" fillId="0" borderId="0" xfId="0" applyBorder="1"/>
    <xf numFmtId="0" fontId="6" fillId="0" borderId="25" xfId="0" applyFont="1" applyBorder="1" applyAlignment="1">
      <alignment vertical="center"/>
    </xf>
    <xf numFmtId="0" fontId="0" fillId="0" borderId="26" xfId="0" applyBorder="1"/>
    <xf numFmtId="0" fontId="6" fillId="0" borderId="27" xfId="0" applyFont="1" applyBorder="1" applyAlignment="1">
      <alignment vertical="center"/>
    </xf>
    <xf numFmtId="0" fontId="0" fillId="0" borderId="28" xfId="0" applyBorder="1"/>
    <xf numFmtId="0" fontId="6" fillId="0" borderId="29" xfId="0" applyFont="1" applyBorder="1" applyAlignment="1">
      <alignment vertical="center"/>
    </xf>
    <xf numFmtId="0" fontId="0" fillId="0" borderId="30" xfId="0" applyBorder="1"/>
    <xf numFmtId="0" fontId="17" fillId="0" borderId="0" xfId="0" applyFont="1"/>
    <xf numFmtId="0" fontId="17" fillId="0" borderId="0" xfId="0" applyFont="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1" xfId="0" applyBorder="1"/>
    <xf numFmtId="0" fontId="0" fillId="0" borderId="0" xfId="0" applyAlignment="1">
      <alignment horizontal="left" vertical="top" wrapText="1"/>
    </xf>
    <xf numFmtId="0" fontId="17" fillId="0" borderId="0" xfId="0" applyFont="1" applyBorder="1" applyAlignment="1">
      <alignment horizontal="left" vertical="center" wrapText="1"/>
    </xf>
    <xf numFmtId="0" fontId="0" fillId="0" borderId="5" xfId="0" applyFont="1" applyBorder="1" applyAlignment="1">
      <alignment horizontal="left" wrapText="1"/>
    </xf>
    <xf numFmtId="0" fontId="0" fillId="0" borderId="2" xfId="0" applyFont="1" applyBorder="1" applyAlignment="1">
      <alignment horizontal="left" vertical="top" wrapText="1"/>
    </xf>
    <xf numFmtId="0" fontId="6" fillId="0" borderId="0" xfId="0" applyFont="1" applyAlignment="1">
      <alignment vertical="center"/>
    </xf>
    <xf numFmtId="0" fontId="24" fillId="0" borderId="8" xfId="0" applyFont="1" applyBorder="1" applyAlignment="1">
      <alignment horizontal="left" wrapText="1"/>
    </xf>
    <xf numFmtId="0" fontId="24" fillId="0" borderId="9" xfId="0" applyFont="1" applyBorder="1" applyAlignment="1">
      <alignment horizontal="left" wrapText="1"/>
    </xf>
    <xf numFmtId="0" fontId="6" fillId="0" borderId="12" xfId="0" applyFont="1" applyBorder="1" applyAlignment="1">
      <alignment horizontal="center" vertical="center" wrapText="1"/>
    </xf>
    <xf numFmtId="0" fontId="0" fillId="0" borderId="4" xfId="0" applyBorder="1" applyAlignment="1">
      <alignment vertical="center" wrapText="1"/>
    </xf>
    <xf numFmtId="0" fontId="0" fillId="0" borderId="21" xfId="0" applyBorder="1" applyAlignment="1">
      <alignment vertical="center" wrapText="1"/>
    </xf>
    <xf numFmtId="0" fontId="0" fillId="0" borderId="22" xfId="0" applyFill="1" applyBorder="1" applyAlignment="1">
      <alignment vertical="center" wrapText="1"/>
    </xf>
    <xf numFmtId="0" fontId="25" fillId="0" borderId="22" xfId="0" applyFont="1" applyFill="1" applyBorder="1" applyAlignment="1">
      <alignment vertical="center" wrapText="1"/>
    </xf>
    <xf numFmtId="0" fontId="0" fillId="0" borderId="21" xfId="0" applyFill="1" applyBorder="1" applyAlignment="1">
      <alignment vertical="center" wrapText="1"/>
    </xf>
    <xf numFmtId="0" fontId="0" fillId="0" borderId="22" xfId="0" applyBorder="1" applyAlignment="1">
      <alignment vertical="center" wrapText="1"/>
    </xf>
    <xf numFmtId="0" fontId="6" fillId="0" borderId="32" xfId="0" applyFont="1" applyBorder="1" applyAlignment="1">
      <alignment vertical="center"/>
    </xf>
    <xf numFmtId="0" fontId="0" fillId="0" borderId="33" xfId="0" applyBorder="1"/>
    <xf numFmtId="0" fontId="0" fillId="0" borderId="0" xfId="0" applyAlignment="1">
      <alignment horizontal="left" wrapText="1"/>
    </xf>
    <xf numFmtId="0" fontId="31" fillId="0" borderId="20" xfId="0" applyFont="1" applyBorder="1" applyAlignment="1">
      <alignment vertical="center" wrapText="1"/>
    </xf>
    <xf numFmtId="0" fontId="6" fillId="3"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5" xfId="0" applyFont="1" applyFill="1" applyBorder="1" applyAlignment="1">
      <alignment horizontal="center" vertical="center"/>
    </xf>
    <xf numFmtId="0" fontId="0" fillId="0" borderId="34" xfId="0" applyBorder="1"/>
    <xf numFmtId="0" fontId="33" fillId="0" borderId="0" xfId="0" applyFont="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vertical="center" wrapText="1"/>
    </xf>
    <xf numFmtId="0" fontId="0" fillId="0" borderId="0" xfId="0" applyAlignment="1">
      <alignment vertical="center"/>
    </xf>
    <xf numFmtId="0" fontId="17" fillId="0" borderId="35" xfId="0" applyFont="1" applyBorder="1" applyAlignment="1">
      <alignment vertical="center" wrapText="1"/>
    </xf>
    <xf numFmtId="0" fontId="14" fillId="0" borderId="38" xfId="1" applyBorder="1" applyAlignment="1">
      <alignment vertical="center" wrapText="1"/>
    </xf>
    <xf numFmtId="0" fontId="19" fillId="0" borderId="39" xfId="0" applyFont="1" applyBorder="1" applyAlignment="1">
      <alignment vertical="center" wrapText="1"/>
    </xf>
    <xf numFmtId="0" fontId="19" fillId="0" borderId="40" xfId="0" applyFont="1" applyBorder="1" applyAlignment="1">
      <alignment vertical="center" wrapText="1"/>
    </xf>
    <xf numFmtId="0" fontId="19" fillId="0" borderId="42" xfId="0" applyFont="1" applyBorder="1" applyAlignment="1">
      <alignment vertical="center" wrapText="1"/>
    </xf>
    <xf numFmtId="0" fontId="17" fillId="0" borderId="7" xfId="0" applyFont="1" applyBorder="1"/>
    <xf numFmtId="0" fontId="0" fillId="0" borderId="0" xfId="0" applyAlignment="1">
      <alignment horizontal="left" wrapText="1"/>
    </xf>
    <xf numFmtId="0" fontId="31" fillId="0" borderId="20" xfId="0" applyFont="1" applyBorder="1" applyAlignment="1">
      <alignment vertical="center" wrapText="1"/>
    </xf>
    <xf numFmtId="0" fontId="3" fillId="0" borderId="0" xfId="0" applyFont="1" applyAlignment="1">
      <alignment horizontal="left" vertical="center" wrapText="1"/>
    </xf>
    <xf numFmtId="0" fontId="25" fillId="0" borderId="0" xfId="0" applyFont="1" applyAlignment="1">
      <alignment horizontal="left" vertical="top" wrapText="1"/>
    </xf>
    <xf numFmtId="0" fontId="31" fillId="0" borderId="23" xfId="0" applyFont="1" applyBorder="1" applyAlignment="1">
      <alignment vertical="center" wrapText="1"/>
    </xf>
    <xf numFmtId="0" fontId="31" fillId="0" borderId="20" xfId="0" applyFont="1" applyBorder="1" applyAlignment="1">
      <alignment vertical="center" wrapText="1"/>
    </xf>
    <xf numFmtId="0" fontId="14" fillId="0" borderId="23" xfId="1" applyBorder="1" applyAlignment="1">
      <alignment vertical="center" wrapText="1"/>
    </xf>
    <xf numFmtId="0" fontId="14" fillId="0" borderId="20" xfId="1" applyBorder="1" applyAlignment="1">
      <alignment vertical="center" wrapText="1"/>
    </xf>
    <xf numFmtId="0" fontId="17" fillId="0" borderId="0" xfId="0" applyFont="1" applyAlignment="1">
      <alignment horizont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3" xfId="0" applyBorder="1" applyAlignment="1">
      <alignment horizontal="left" vertical="center" wrapText="1"/>
    </xf>
    <xf numFmtId="0" fontId="0" fillId="0" borderId="31" xfId="0" applyBorder="1" applyAlignment="1">
      <alignment horizontal="left" vertical="center" wrapText="1"/>
    </xf>
    <xf numFmtId="0" fontId="14" fillId="0" borderId="0" xfId="1" applyAlignment="1">
      <alignment horizontal="left" vertical="center"/>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24" xfId="0" applyBorder="1" applyAlignment="1">
      <alignment horizontal="left" vertical="center"/>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9" xfId="0" applyFont="1" applyBorder="1" applyAlignment="1">
      <alignment horizontal="left" vertical="center" wrapText="1"/>
    </xf>
    <xf numFmtId="0" fontId="14" fillId="0" borderId="18" xfId="1"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23" fillId="5" borderId="10" xfId="0" applyFont="1" applyFill="1" applyBorder="1" applyAlignment="1">
      <alignment horizontal="left" vertical="center" wrapText="1"/>
    </xf>
    <xf numFmtId="0" fontId="23" fillId="5" borderId="12" xfId="0" applyFont="1" applyFill="1" applyBorder="1" applyAlignment="1">
      <alignment horizontal="left" vertical="center" wrapText="1"/>
    </xf>
    <xf numFmtId="0" fontId="23" fillId="5" borderId="13"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5" fillId="0" borderId="7" xfId="0" applyFont="1" applyBorder="1" applyAlignment="1">
      <alignment horizontal="left" vertical="center" wrapText="1"/>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28" fillId="0" borderId="8" xfId="0" applyFont="1" applyBorder="1" applyAlignment="1">
      <alignment horizontal="left"/>
    </xf>
    <xf numFmtId="0" fontId="19" fillId="0" borderId="9" xfId="0" applyFont="1" applyBorder="1" applyAlignment="1">
      <alignment horizontal="left"/>
    </xf>
    <xf numFmtId="0" fontId="28" fillId="0" borderId="9" xfId="0" applyFont="1" applyBorder="1" applyAlignment="1">
      <alignment horizontal="left"/>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0" borderId="7" xfId="0" applyBorder="1" applyAlignment="1">
      <alignment horizontal="left"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18" fillId="0" borderId="8" xfId="0" applyFont="1" applyBorder="1" applyAlignment="1">
      <alignment horizontal="left" vertical="center" wrapText="1"/>
    </xf>
    <xf numFmtId="0" fontId="14" fillId="0" borderId="8" xfId="1" applyBorder="1" applyAlignment="1">
      <alignment horizontal="center" vertical="center" wrapText="1"/>
    </xf>
    <xf numFmtId="0" fontId="14" fillId="0" borderId="9" xfId="1" applyBorder="1" applyAlignment="1">
      <alignment horizontal="center" vertical="center" wrapText="1"/>
    </xf>
    <xf numFmtId="0" fontId="19"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19" xfId="0" applyFont="1" applyBorder="1" applyAlignment="1">
      <alignment horizontal="left" vertical="center" wrapText="1"/>
    </xf>
    <xf numFmtId="0" fontId="26" fillId="0" borderId="9" xfId="0" applyFont="1" applyBorder="1" applyAlignment="1">
      <alignment horizontal="left" vertical="center" wrapText="1"/>
    </xf>
    <xf numFmtId="0" fontId="28" fillId="0" borderId="8" xfId="0" applyFont="1" applyBorder="1" applyAlignment="1">
      <alignment horizontal="left" wrapText="1"/>
    </xf>
    <xf numFmtId="0" fontId="28" fillId="0" borderId="9" xfId="0" applyFont="1" applyBorder="1" applyAlignment="1">
      <alignment horizontal="left" wrapText="1"/>
    </xf>
    <xf numFmtId="0" fontId="0" fillId="0" borderId="7" xfId="0" applyBorder="1" applyAlignment="1">
      <alignment horizontal="center" wrapText="1"/>
    </xf>
    <xf numFmtId="0" fontId="5" fillId="0" borderId="1" xfId="0" applyFont="1" applyBorder="1" applyAlignment="1">
      <alignment horizontal="center" vertical="center" wrapText="1"/>
    </xf>
    <xf numFmtId="0" fontId="19" fillId="0" borderId="0" xfId="0" applyFont="1" applyAlignment="1">
      <alignment horizontal="left"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9" fillId="4" borderId="1" xfId="0" applyFont="1" applyFill="1" applyBorder="1" applyAlignment="1">
      <alignment horizontal="center" vertical="center" wrapText="1"/>
    </xf>
    <xf numFmtId="0" fontId="20" fillId="0" borderId="7" xfId="1" applyFont="1" applyBorder="1" applyAlignment="1">
      <alignment horizontal="left" vertical="center" wrapText="1"/>
    </xf>
    <xf numFmtId="0" fontId="14" fillId="0" borderId="7" xfId="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7" fillId="0" borderId="5" xfId="0" applyFont="1" applyBorder="1" applyAlignment="1">
      <alignment horizontal="left" vertical="center"/>
    </xf>
    <xf numFmtId="0" fontId="17" fillId="0" borderId="2" xfId="0" applyFont="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8" xfId="0" applyFont="1" applyBorder="1" applyAlignment="1">
      <alignment horizontal="left" vertical="center"/>
    </xf>
    <xf numFmtId="0" fontId="10" fillId="0" borderId="19" xfId="0" applyFont="1" applyBorder="1" applyAlignment="1">
      <alignment horizontal="left" vertical="center"/>
    </xf>
    <xf numFmtId="0" fontId="10" fillId="0" borderId="9" xfId="0" applyFont="1" applyBorder="1" applyAlignment="1">
      <alignment horizontal="left" vertical="center"/>
    </xf>
    <xf numFmtId="0" fontId="6" fillId="3" borderId="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5" borderId="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12"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xdr:colOff>
      <xdr:row>111</xdr:row>
      <xdr:rowOff>15240</xdr:rowOff>
    </xdr:from>
    <xdr:to>
      <xdr:col>1</xdr:col>
      <xdr:colOff>352425</xdr:colOff>
      <xdr:row>113</xdr:row>
      <xdr:rowOff>9525</xdr:rowOff>
    </xdr:to>
    <xdr:sp macro="" textlink="">
      <xdr:nvSpPr>
        <xdr:cNvPr id="16" name="Rectangle 15">
          <a:extLst>
            <a:ext uri="{FF2B5EF4-FFF2-40B4-BE49-F238E27FC236}">
              <a16:creationId xmlns:a16="http://schemas.microsoft.com/office/drawing/2014/main" id="{00000000-0008-0000-0100-000010000000}"/>
            </a:ext>
          </a:extLst>
        </xdr:cNvPr>
        <xdr:cNvSpPr>
          <a:spLocks noChangeArrowheads="1"/>
        </xdr:cNvSpPr>
      </xdr:nvSpPr>
      <xdr:spPr bwMode="auto">
        <a:xfrm>
          <a:off x="224790" y="39439215"/>
          <a:ext cx="346710" cy="3752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117</xdr:row>
      <xdr:rowOff>0</xdr:rowOff>
    </xdr:from>
    <xdr:to>
      <xdr:col>1</xdr:col>
      <xdr:colOff>361950</xdr:colOff>
      <xdr:row>119</xdr:row>
      <xdr:rowOff>9526</xdr:rowOff>
    </xdr:to>
    <xdr:sp macro="" textlink="">
      <xdr:nvSpPr>
        <xdr:cNvPr id="18" name="Rectangle 17">
          <a:extLst>
            <a:ext uri="{FF2B5EF4-FFF2-40B4-BE49-F238E27FC236}">
              <a16:creationId xmlns:a16="http://schemas.microsoft.com/office/drawing/2014/main" id="{00000000-0008-0000-0100-000012000000}"/>
            </a:ext>
          </a:extLst>
        </xdr:cNvPr>
        <xdr:cNvSpPr>
          <a:spLocks noChangeArrowheads="1"/>
        </xdr:cNvSpPr>
      </xdr:nvSpPr>
      <xdr:spPr bwMode="auto">
        <a:xfrm>
          <a:off x="228599" y="37376100"/>
          <a:ext cx="352426" cy="3905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114</xdr:row>
      <xdr:rowOff>161925</xdr:rowOff>
    </xdr:from>
    <xdr:to>
      <xdr:col>1</xdr:col>
      <xdr:colOff>361950</xdr:colOff>
      <xdr:row>115</xdr:row>
      <xdr:rowOff>342901</xdr:rowOff>
    </xdr:to>
    <xdr:sp macro="" textlink="">
      <xdr:nvSpPr>
        <xdr:cNvPr id="10" name="Rectangle 9">
          <a:extLst>
            <a:ext uri="{FF2B5EF4-FFF2-40B4-BE49-F238E27FC236}">
              <a16:creationId xmlns:a16="http://schemas.microsoft.com/office/drawing/2014/main" id="{00000000-0008-0000-0100-00000A000000}"/>
            </a:ext>
          </a:extLst>
        </xdr:cNvPr>
        <xdr:cNvSpPr>
          <a:spLocks noChangeArrowheads="1"/>
        </xdr:cNvSpPr>
      </xdr:nvSpPr>
      <xdr:spPr bwMode="auto">
        <a:xfrm>
          <a:off x="219075" y="40157400"/>
          <a:ext cx="361950" cy="37147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9526</xdr:colOff>
      <xdr:row>0</xdr:row>
      <xdr:rowOff>85725</xdr:rowOff>
    </xdr:from>
    <xdr:to>
      <xdr:col>5</xdr:col>
      <xdr:colOff>2124076</xdr:colOff>
      <xdr:row>4</xdr:row>
      <xdr:rowOff>192494</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6" y="85725"/>
          <a:ext cx="2114550"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117</xdr:row>
      <xdr:rowOff>0</xdr:rowOff>
    </xdr:from>
    <xdr:to>
      <xdr:col>1</xdr:col>
      <xdr:colOff>406400</xdr:colOff>
      <xdr:row>119</xdr:row>
      <xdr:rowOff>9526</xdr:rowOff>
    </xdr:to>
    <xdr:sp macro="" textlink="">
      <xdr:nvSpPr>
        <xdr:cNvPr id="7" name="Rectangle 6">
          <a:extLst>
            <a:ext uri="{FF2B5EF4-FFF2-40B4-BE49-F238E27FC236}">
              <a16:creationId xmlns:a16="http://schemas.microsoft.com/office/drawing/2014/main" id="{00000000-0008-0000-0100-000007000000}"/>
            </a:ext>
          </a:extLst>
        </xdr:cNvPr>
        <xdr:cNvSpPr>
          <a:spLocks noChangeArrowheads="1"/>
        </xdr:cNvSpPr>
      </xdr:nvSpPr>
      <xdr:spPr bwMode="auto">
        <a:xfrm>
          <a:off x="238124" y="41148000"/>
          <a:ext cx="396876" cy="5556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xdr:colOff>
      <xdr:row>114</xdr:row>
      <xdr:rowOff>15240</xdr:rowOff>
    </xdr:from>
    <xdr:to>
      <xdr:col>1</xdr:col>
      <xdr:colOff>431799</xdr:colOff>
      <xdr:row>116</xdr:row>
      <xdr:rowOff>9525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234314" y="39804340"/>
          <a:ext cx="426085" cy="3625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120</xdr:row>
      <xdr:rowOff>0</xdr:rowOff>
    </xdr:from>
    <xdr:to>
      <xdr:col>1</xdr:col>
      <xdr:colOff>406400</xdr:colOff>
      <xdr:row>122</xdr:row>
      <xdr:rowOff>9526</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238124" y="41148000"/>
          <a:ext cx="396876" cy="5556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117</xdr:row>
      <xdr:rowOff>161925</xdr:rowOff>
    </xdr:from>
    <xdr:to>
      <xdr:col>1</xdr:col>
      <xdr:colOff>419100</xdr:colOff>
      <xdr:row>118</xdr:row>
      <xdr:rowOff>342901</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228600" y="40503475"/>
          <a:ext cx="419100" cy="36512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190500</xdr:colOff>
      <xdr:row>0</xdr:row>
      <xdr:rowOff>85725</xdr:rowOff>
    </xdr:from>
    <xdr:to>
      <xdr:col>6</xdr:col>
      <xdr:colOff>0</xdr:colOff>
      <xdr:row>4</xdr:row>
      <xdr:rowOff>161689</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85725"/>
          <a:ext cx="1933575" cy="83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xdr:colOff>
      <xdr:row>74</xdr:row>
      <xdr:rowOff>15240</xdr:rowOff>
    </xdr:from>
    <xdr:to>
      <xdr:col>1</xdr:col>
      <xdr:colOff>352425</xdr:colOff>
      <xdr:row>76</xdr:row>
      <xdr:rowOff>9525</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224790" y="39143940"/>
          <a:ext cx="346710" cy="375285"/>
        </a:xfrm>
        <a:prstGeom prst="rect">
          <a:avLst/>
        </a:prstGeom>
        <a:solidFill>
          <a:srgbClr val="00FF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9524</xdr:colOff>
      <xdr:row>80</xdr:row>
      <xdr:rowOff>0</xdr:rowOff>
    </xdr:from>
    <xdr:to>
      <xdr:col>1</xdr:col>
      <xdr:colOff>361950</xdr:colOff>
      <xdr:row>82</xdr:row>
      <xdr:rowOff>9526</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228599" y="40519350"/>
          <a:ext cx="352426" cy="3905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xdr:from>
      <xdr:col>1</xdr:col>
      <xdr:colOff>0</xdr:colOff>
      <xdr:row>77</xdr:row>
      <xdr:rowOff>161925</xdr:rowOff>
    </xdr:from>
    <xdr:to>
      <xdr:col>1</xdr:col>
      <xdr:colOff>361950</xdr:colOff>
      <xdr:row>78</xdr:row>
      <xdr:rowOff>342901</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19075" y="39862125"/>
          <a:ext cx="361950" cy="371476"/>
        </a:xfrm>
        <a:prstGeom prst="rect">
          <a:avLst/>
        </a:prstGeom>
        <a:solidFill>
          <a:srgbClr val="FFC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twoCellAnchor editAs="oneCell">
    <xdr:from>
      <xdr:col>5</xdr:col>
      <xdr:colOff>9526</xdr:colOff>
      <xdr:row>0</xdr:row>
      <xdr:rowOff>85725</xdr:rowOff>
    </xdr:from>
    <xdr:to>
      <xdr:col>5</xdr:col>
      <xdr:colOff>2124076</xdr:colOff>
      <xdr:row>5</xdr:row>
      <xdr:rowOff>1994</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6" y="85725"/>
          <a:ext cx="2114550"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80</xdr:row>
      <xdr:rowOff>0</xdr:rowOff>
    </xdr:from>
    <xdr:to>
      <xdr:col>1</xdr:col>
      <xdr:colOff>406400</xdr:colOff>
      <xdr:row>82</xdr:row>
      <xdr:rowOff>9526</xdr:rowOff>
    </xdr:to>
    <xdr:sp macro="" textlink="">
      <xdr:nvSpPr>
        <xdr:cNvPr id="7" name="Rectangle 6">
          <a:extLst>
            <a:ext uri="{FF2B5EF4-FFF2-40B4-BE49-F238E27FC236}">
              <a16:creationId xmlns:a16="http://schemas.microsoft.com/office/drawing/2014/main" id="{00000000-0008-0000-0300-000007000000}"/>
            </a:ext>
          </a:extLst>
        </xdr:cNvPr>
        <xdr:cNvSpPr>
          <a:spLocks noChangeArrowheads="1"/>
        </xdr:cNvSpPr>
      </xdr:nvSpPr>
      <xdr:spPr bwMode="auto">
        <a:xfrm>
          <a:off x="238124" y="41148000"/>
          <a:ext cx="396876" cy="555626"/>
        </a:xfrm>
        <a:prstGeom prst="rect">
          <a:avLst/>
        </a:prstGeom>
        <a:solidFill>
          <a:srgbClr val="FF0000"/>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xeter.ac.uk/staff/wellbeing/safety/safetyguidance/covid-19_homework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xeter.ac.uk/staff/wellbeing/safety/safetyguidance/covid-19_homework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corporate.specsavers.co.uk/Live/CorpClientPortal/ep.aspx?c=012112"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corporate.specsavers.co.uk/Live/CorpClientPortal/ep.aspx?c=01211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corporate.specsavers.co.uk/Live/CorpClientPortal/ep.aspx?c=012112"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exeter.ac.uk/staff/wellbeing/safety/safetyguidance/covid-19_homework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52"/>
  <sheetViews>
    <sheetView topLeftCell="A34" workbookViewId="0">
      <selection activeCell="D45" sqref="D45"/>
    </sheetView>
  </sheetViews>
  <sheetFormatPr defaultRowHeight="15" x14ac:dyDescent="0.25"/>
  <cols>
    <col min="2" max="2" width="46.5703125" customWidth="1"/>
    <col min="3" max="3" width="53.140625" customWidth="1"/>
    <col min="4" max="4" width="35.85546875" customWidth="1"/>
    <col min="5" max="5" width="14.140625" customWidth="1"/>
    <col min="6" max="6" width="12.42578125" customWidth="1"/>
  </cols>
  <sheetData>
    <row r="1" spans="2:7" ht="18.75" x14ac:dyDescent="0.25">
      <c r="B1" s="12" t="s">
        <v>198</v>
      </c>
    </row>
    <row r="2" spans="2:7" x14ac:dyDescent="0.25">
      <c r="B2" s="2"/>
    </row>
    <row r="3" spans="2:7" ht="47.45" customHeight="1" x14ac:dyDescent="0.25">
      <c r="B3" s="86" t="s">
        <v>224</v>
      </c>
      <c r="C3" s="86"/>
      <c r="D3" s="23"/>
      <c r="E3" s="23"/>
      <c r="F3" s="23"/>
      <c r="G3" s="23"/>
    </row>
    <row r="4" spans="2:7" ht="15.75" thickBot="1" x14ac:dyDescent="0.3">
      <c r="B4" s="2"/>
    </row>
    <row r="5" spans="2:7" ht="28.5" customHeight="1" x14ac:dyDescent="0.25">
      <c r="B5" s="28" t="s">
        <v>1</v>
      </c>
      <c r="C5" s="29"/>
    </row>
    <row r="6" spans="2:7" ht="25.5" customHeight="1" x14ac:dyDescent="0.25">
      <c r="B6" s="30" t="s">
        <v>2</v>
      </c>
      <c r="C6" s="31"/>
    </row>
    <row r="7" spans="2:7" ht="25.5" customHeight="1" x14ac:dyDescent="0.25">
      <c r="B7" s="53" t="s">
        <v>3</v>
      </c>
      <c r="C7" s="54"/>
    </row>
    <row r="8" spans="2:7" ht="26.25" customHeight="1" thickBot="1" x14ac:dyDescent="0.3">
      <c r="B8" s="32" t="s">
        <v>4</v>
      </c>
      <c r="C8" s="33"/>
    </row>
    <row r="9" spans="2:7" x14ac:dyDescent="0.25">
      <c r="B9" s="2"/>
    </row>
    <row r="10" spans="2:7" x14ac:dyDescent="0.25">
      <c r="B10" s="43" t="s">
        <v>219</v>
      </c>
    </row>
    <row r="11" spans="2:7" ht="15.75" thickBot="1" x14ac:dyDescent="0.3">
      <c r="B11" s="2"/>
    </row>
    <row r="12" spans="2:7" ht="36" customHeight="1" thickBot="1" x14ac:dyDescent="0.3">
      <c r="B12" s="24" t="s">
        <v>6</v>
      </c>
      <c r="C12" s="25" t="s">
        <v>7</v>
      </c>
    </row>
    <row r="13" spans="2:7" ht="33.75" customHeight="1" x14ac:dyDescent="0.25">
      <c r="B13" s="87" t="s">
        <v>8</v>
      </c>
      <c r="C13" s="89"/>
    </row>
    <row r="14" spans="2:7" ht="15.75" thickBot="1" x14ac:dyDescent="0.3">
      <c r="B14" s="88"/>
      <c r="C14" s="90"/>
    </row>
    <row r="15" spans="2:7" ht="30" customHeight="1" x14ac:dyDescent="0.25">
      <c r="B15" s="87" t="s">
        <v>9</v>
      </c>
      <c r="C15" s="89"/>
    </row>
    <row r="16" spans="2:7" ht="15.75" thickBot="1" x14ac:dyDescent="0.3">
      <c r="B16" s="88"/>
      <c r="C16" s="90"/>
    </row>
    <row r="17" spans="2:5" ht="48.75" customHeight="1" thickBot="1" x14ac:dyDescent="0.3">
      <c r="B17" s="56" t="s">
        <v>10</v>
      </c>
      <c r="C17" s="22"/>
    </row>
    <row r="18" spans="2:5" x14ac:dyDescent="0.25">
      <c r="B18" s="2"/>
    </row>
    <row r="19" spans="2:5" ht="41.45" customHeight="1" x14ac:dyDescent="0.25">
      <c r="B19" s="85" t="s">
        <v>220</v>
      </c>
      <c r="C19" s="85"/>
    </row>
    <row r="20" spans="2:5" ht="40.5" customHeight="1" x14ac:dyDescent="0.25">
      <c r="B20" s="85" t="s">
        <v>221</v>
      </c>
      <c r="C20" s="85"/>
    </row>
    <row r="21" spans="2:5" ht="25.5" customHeight="1" x14ac:dyDescent="0.25">
      <c r="B21" s="96" t="s">
        <v>213</v>
      </c>
      <c r="C21" s="96"/>
    </row>
    <row r="22" spans="2:5" x14ac:dyDescent="0.25">
      <c r="B22" s="91" t="s">
        <v>222</v>
      </c>
      <c r="C22" s="91"/>
    </row>
    <row r="23" spans="2:5" x14ac:dyDescent="0.25">
      <c r="B23" s="35"/>
      <c r="C23" s="35"/>
    </row>
    <row r="24" spans="2:5" ht="15.75" thickBot="1" x14ac:dyDescent="0.3">
      <c r="B24" s="34" t="s">
        <v>15</v>
      </c>
    </row>
    <row r="25" spans="2:5" ht="69.599999999999994" customHeight="1" x14ac:dyDescent="0.25">
      <c r="B25" s="92" t="s">
        <v>16</v>
      </c>
      <c r="C25" s="47" t="s">
        <v>17</v>
      </c>
    </row>
    <row r="26" spans="2:5" ht="0.6" customHeight="1" thickBot="1" x14ac:dyDescent="0.3">
      <c r="B26" s="93"/>
      <c r="C26" s="48"/>
    </row>
    <row r="27" spans="2:5" ht="15.75" thickBot="1" x14ac:dyDescent="0.3"/>
    <row r="28" spans="2:5" ht="60" customHeight="1" thickBot="1" x14ac:dyDescent="0.3">
      <c r="B28" s="94" t="s">
        <v>19</v>
      </c>
      <c r="C28" s="98" t="s">
        <v>225</v>
      </c>
    </row>
    <row r="29" spans="2:5" ht="30.75" customHeight="1" thickBot="1" x14ac:dyDescent="0.3">
      <c r="B29" s="95"/>
      <c r="C29" s="99"/>
      <c r="E29" s="38"/>
    </row>
    <row r="30" spans="2:5" ht="15.75" thickBot="1" x14ac:dyDescent="0.3"/>
    <row r="31" spans="2:5" ht="15" customHeight="1" x14ac:dyDescent="0.25">
      <c r="B31" s="94" t="s">
        <v>21</v>
      </c>
      <c r="C31" s="98" t="s">
        <v>226</v>
      </c>
    </row>
    <row r="32" spans="2:5" ht="72" customHeight="1" thickBot="1" x14ac:dyDescent="0.3">
      <c r="B32" s="95"/>
      <c r="C32" s="99"/>
    </row>
    <row r="33" spans="2:3" ht="18" customHeight="1" x14ac:dyDescent="0.25">
      <c r="B33" s="36"/>
      <c r="C33" s="37"/>
    </row>
    <row r="34" spans="2:3" ht="18.75" customHeight="1" thickBot="1" x14ac:dyDescent="0.3">
      <c r="B34" s="40" t="s">
        <v>23</v>
      </c>
      <c r="C34" s="37"/>
    </row>
    <row r="35" spans="2:3" ht="135.75" customHeight="1" thickBot="1" x14ac:dyDescent="0.3">
      <c r="B35" s="41" t="s">
        <v>24</v>
      </c>
      <c r="C35" s="42" t="s">
        <v>223</v>
      </c>
    </row>
    <row r="36" spans="2:3" ht="15" customHeight="1" x14ac:dyDescent="0.25">
      <c r="B36" s="55"/>
      <c r="C36" s="39"/>
    </row>
    <row r="37" spans="2:3" ht="15.75" thickBot="1" x14ac:dyDescent="0.3">
      <c r="B37" s="34" t="s">
        <v>26</v>
      </c>
    </row>
    <row r="38" spans="2:3" x14ac:dyDescent="0.25">
      <c r="B38" s="94" t="s">
        <v>227</v>
      </c>
      <c r="C38" s="47" t="s">
        <v>228</v>
      </c>
    </row>
    <row r="39" spans="2:3" x14ac:dyDescent="0.25">
      <c r="B39" s="97"/>
      <c r="C39" s="52" t="s">
        <v>29</v>
      </c>
    </row>
    <row r="40" spans="2:3" ht="30.75" thickBot="1" x14ac:dyDescent="0.3">
      <c r="B40" s="95"/>
      <c r="C40" s="48" t="s">
        <v>30</v>
      </c>
    </row>
    <row r="42" spans="2:3" x14ac:dyDescent="0.25">
      <c r="B42" s="34" t="s">
        <v>31</v>
      </c>
    </row>
    <row r="43" spans="2:3" ht="30" x14ac:dyDescent="0.25">
      <c r="B43" s="97"/>
      <c r="C43" s="49" t="s">
        <v>34</v>
      </c>
    </row>
    <row r="44" spans="2:3" x14ac:dyDescent="0.25">
      <c r="B44" s="97"/>
      <c r="C44" s="49" t="s">
        <v>35</v>
      </c>
    </row>
    <row r="45" spans="2:3" ht="30" x14ac:dyDescent="0.25">
      <c r="B45" s="97"/>
      <c r="C45" s="50" t="s">
        <v>229</v>
      </c>
    </row>
    <row r="46" spans="2:3" ht="20.45" customHeight="1" thickBot="1" x14ac:dyDescent="0.3">
      <c r="B46" s="95"/>
      <c r="C46" s="51" t="s">
        <v>37</v>
      </c>
    </row>
    <row r="52" ht="75.75" customHeight="1" x14ac:dyDescent="0.25"/>
  </sheetData>
  <mergeCells count="16">
    <mergeCell ref="B38:B40"/>
    <mergeCell ref="C28:C29"/>
    <mergeCell ref="B31:B32"/>
    <mergeCell ref="C31:C32"/>
    <mergeCell ref="B43:B46"/>
    <mergeCell ref="B22:C22"/>
    <mergeCell ref="B25:B26"/>
    <mergeCell ref="B28:B29"/>
    <mergeCell ref="B20:C20"/>
    <mergeCell ref="B21:C21"/>
    <mergeCell ref="B19:C19"/>
    <mergeCell ref="B3:C3"/>
    <mergeCell ref="B13:B14"/>
    <mergeCell ref="C13:C14"/>
    <mergeCell ref="B15:B16"/>
    <mergeCell ref="C15:C16"/>
  </mergeCells>
  <hyperlinks>
    <hyperlink ref="B21:C21" r:id="rId1" display="COVID-19 DSE Guidance"/>
  </hyperlinks>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52"/>
  <sheetViews>
    <sheetView workbookViewId="0">
      <selection activeCell="B33" sqref="B33:B34"/>
    </sheetView>
  </sheetViews>
  <sheetFormatPr defaultRowHeight="15" x14ac:dyDescent="0.25"/>
  <cols>
    <col min="1" max="1" width="70.85546875" customWidth="1"/>
    <col min="2" max="2" width="61.85546875" customWidth="1"/>
  </cols>
  <sheetData>
    <row r="1" spans="1:2" ht="18.75" x14ac:dyDescent="0.25">
      <c r="A1" s="12" t="s">
        <v>198</v>
      </c>
    </row>
    <row r="2" spans="1:2" x14ac:dyDescent="0.25">
      <c r="A2" s="2"/>
    </row>
    <row r="3" spans="1:2" x14ac:dyDescent="0.25">
      <c r="A3" s="86" t="s">
        <v>218</v>
      </c>
      <c r="B3" s="86"/>
    </row>
    <row r="4" spans="1:2" x14ac:dyDescent="0.25">
      <c r="A4" s="100" t="s">
        <v>0</v>
      </c>
      <c r="B4" s="100"/>
    </row>
    <row r="5" spans="1:2" ht="15.75" thickBot="1" x14ac:dyDescent="0.3">
      <c r="A5" s="2"/>
    </row>
    <row r="6" spans="1:2" x14ac:dyDescent="0.25">
      <c r="A6" s="28" t="s">
        <v>1</v>
      </c>
      <c r="B6" s="29"/>
    </row>
    <row r="7" spans="1:2" x14ac:dyDescent="0.25">
      <c r="A7" s="30" t="s">
        <v>2</v>
      </c>
      <c r="B7" s="31"/>
    </row>
    <row r="8" spans="1:2" x14ac:dyDescent="0.25">
      <c r="A8" s="53" t="s">
        <v>3</v>
      </c>
      <c r="B8" s="54"/>
    </row>
    <row r="9" spans="1:2" ht="15.75" thickBot="1" x14ac:dyDescent="0.3">
      <c r="A9" s="32" t="s">
        <v>4</v>
      </c>
      <c r="B9" s="33"/>
    </row>
    <row r="10" spans="1:2" x14ac:dyDescent="0.25">
      <c r="A10" s="2"/>
    </row>
    <row r="11" spans="1:2" x14ac:dyDescent="0.25">
      <c r="A11" s="43" t="s">
        <v>5</v>
      </c>
    </row>
    <row r="12" spans="1:2" ht="15.75" thickBot="1" x14ac:dyDescent="0.3">
      <c r="A12" s="2"/>
    </row>
    <row r="13" spans="1:2" ht="15.75" thickBot="1" x14ac:dyDescent="0.3">
      <c r="A13" s="24" t="s">
        <v>6</v>
      </c>
      <c r="B13" s="25" t="s">
        <v>7</v>
      </c>
    </row>
    <row r="14" spans="1:2" x14ac:dyDescent="0.25">
      <c r="A14" s="87" t="s">
        <v>8</v>
      </c>
      <c r="B14" s="89"/>
    </row>
    <row r="15" spans="1:2" ht="15.75" thickBot="1" x14ac:dyDescent="0.3">
      <c r="A15" s="88"/>
      <c r="B15" s="90"/>
    </row>
    <row r="16" spans="1:2" x14ac:dyDescent="0.25">
      <c r="A16" s="87" t="s">
        <v>9</v>
      </c>
      <c r="B16" s="89"/>
    </row>
    <row r="17" spans="1:2" ht="15.75" thickBot="1" x14ac:dyDescent="0.3">
      <c r="A17" s="88"/>
      <c r="B17" s="90"/>
    </row>
    <row r="18" spans="1:2" ht="30.75" thickBot="1" x14ac:dyDescent="0.3">
      <c r="A18" s="84" t="s">
        <v>10</v>
      </c>
      <c r="B18" s="22"/>
    </row>
    <row r="19" spans="1:2" x14ac:dyDescent="0.25">
      <c r="A19" s="2"/>
    </row>
    <row r="20" spans="1:2" x14ac:dyDescent="0.25">
      <c r="A20" s="85" t="s">
        <v>11</v>
      </c>
      <c r="B20" s="85"/>
    </row>
    <row r="21" spans="1:2" x14ac:dyDescent="0.25">
      <c r="A21" s="85" t="s">
        <v>12</v>
      </c>
      <c r="B21" s="85"/>
    </row>
    <row r="22" spans="1:2" x14ac:dyDescent="0.25">
      <c r="A22" s="96" t="s">
        <v>213</v>
      </c>
      <c r="B22" s="96"/>
    </row>
    <row r="23" spans="1:2" ht="50.1" customHeight="1" x14ac:dyDescent="0.25">
      <c r="A23" s="100" t="s">
        <v>13</v>
      </c>
      <c r="B23" s="100"/>
    </row>
    <row r="25" spans="1:2" ht="29.1" customHeight="1" x14ac:dyDescent="0.25">
      <c r="A25" s="101" t="s">
        <v>14</v>
      </c>
      <c r="B25" s="101"/>
    </row>
    <row r="27" spans="1:2" x14ac:dyDescent="0.25">
      <c r="A27" s="91" t="s">
        <v>216</v>
      </c>
      <c r="B27" s="91"/>
    </row>
    <row r="28" spans="1:2" x14ac:dyDescent="0.25">
      <c r="A28" s="35"/>
      <c r="B28" s="35"/>
    </row>
    <row r="29" spans="1:2" ht="15.75" thickBot="1" x14ac:dyDescent="0.3">
      <c r="A29" s="34" t="s">
        <v>15</v>
      </c>
    </row>
    <row r="30" spans="1:2" ht="56.45" customHeight="1" x14ac:dyDescent="0.25">
      <c r="A30" s="92" t="s">
        <v>16</v>
      </c>
      <c r="B30" s="47" t="s">
        <v>17</v>
      </c>
    </row>
    <row r="31" spans="1:2" ht="60.6" customHeight="1" thickBot="1" x14ac:dyDescent="0.3">
      <c r="A31" s="93"/>
      <c r="B31" s="48" t="s">
        <v>18</v>
      </c>
    </row>
    <row r="32" spans="1:2" ht="15.75" thickBot="1" x14ac:dyDescent="0.3"/>
    <row r="33" spans="1:2" x14ac:dyDescent="0.25">
      <c r="A33" s="94" t="s">
        <v>19</v>
      </c>
      <c r="B33" s="98" t="s">
        <v>20</v>
      </c>
    </row>
    <row r="34" spans="1:2" ht="39" customHeight="1" thickBot="1" x14ac:dyDescent="0.3">
      <c r="A34" s="95"/>
      <c r="B34" s="99"/>
    </row>
    <row r="35" spans="1:2" ht="15.75" thickBot="1" x14ac:dyDescent="0.3"/>
    <row r="36" spans="1:2" x14ac:dyDescent="0.25">
      <c r="A36" s="94" t="s">
        <v>21</v>
      </c>
      <c r="B36" s="98" t="s">
        <v>22</v>
      </c>
    </row>
    <row r="37" spans="1:2" ht="39" customHeight="1" thickBot="1" x14ac:dyDescent="0.3">
      <c r="A37" s="95"/>
      <c r="B37" s="99"/>
    </row>
    <row r="38" spans="1:2" x14ac:dyDescent="0.25">
      <c r="A38" s="36"/>
      <c r="B38" s="37"/>
    </row>
    <row r="39" spans="1:2" ht="15.75" thickBot="1" x14ac:dyDescent="0.3">
      <c r="A39" s="40" t="s">
        <v>23</v>
      </c>
      <c r="B39" s="37"/>
    </row>
    <row r="40" spans="1:2" ht="89.45" customHeight="1" thickBot="1" x14ac:dyDescent="0.3">
      <c r="A40" s="41" t="s">
        <v>24</v>
      </c>
      <c r="B40" s="42" t="s">
        <v>25</v>
      </c>
    </row>
    <row r="41" spans="1:2" x14ac:dyDescent="0.25">
      <c r="A41" s="83"/>
      <c r="B41" s="39"/>
    </row>
    <row r="42" spans="1:2" ht="15.75" thickBot="1" x14ac:dyDescent="0.3">
      <c r="A42" s="34" t="s">
        <v>26</v>
      </c>
    </row>
    <row r="43" spans="1:2" ht="38.450000000000003" customHeight="1" x14ac:dyDescent="0.25">
      <c r="A43" s="92" t="s">
        <v>27</v>
      </c>
      <c r="B43" s="47" t="s">
        <v>28</v>
      </c>
    </row>
    <row r="44" spans="1:2" ht="43.7" customHeight="1" x14ac:dyDescent="0.25">
      <c r="A44" s="102"/>
      <c r="B44" s="52" t="s">
        <v>29</v>
      </c>
    </row>
    <row r="45" spans="1:2" ht="45" customHeight="1" thickBot="1" x14ac:dyDescent="0.3">
      <c r="A45" s="93"/>
      <c r="B45" s="48" t="s">
        <v>30</v>
      </c>
    </row>
    <row r="47" spans="1:2" ht="15.75" thickBot="1" x14ac:dyDescent="0.3">
      <c r="A47" s="34" t="s">
        <v>31</v>
      </c>
    </row>
    <row r="48" spans="1:2" ht="43.35" customHeight="1" x14ac:dyDescent="0.25">
      <c r="A48" s="94" t="s">
        <v>32</v>
      </c>
      <c r="B48" s="47" t="s">
        <v>33</v>
      </c>
    </row>
    <row r="49" spans="1:2" ht="40.700000000000003" customHeight="1" x14ac:dyDescent="0.25">
      <c r="A49" s="97"/>
      <c r="B49" s="49" t="s">
        <v>34</v>
      </c>
    </row>
    <row r="50" spans="1:2" ht="36" customHeight="1" x14ac:dyDescent="0.25">
      <c r="A50" s="97"/>
      <c r="B50" s="49" t="s">
        <v>35</v>
      </c>
    </row>
    <row r="51" spans="1:2" ht="62.45" customHeight="1" x14ac:dyDescent="0.25">
      <c r="A51" s="97"/>
      <c r="B51" s="50" t="s">
        <v>36</v>
      </c>
    </row>
    <row r="52" spans="1:2" ht="27" customHeight="1" thickBot="1" x14ac:dyDescent="0.3">
      <c r="A52" s="95"/>
      <c r="B52" s="51" t="s">
        <v>37</v>
      </c>
    </row>
  </sheetData>
  <mergeCells count="19">
    <mergeCell ref="A48:A52"/>
    <mergeCell ref="A30:A31"/>
    <mergeCell ref="A33:A34"/>
    <mergeCell ref="B33:B34"/>
    <mergeCell ref="A36:A37"/>
    <mergeCell ref="B36:B37"/>
    <mergeCell ref="A43:A45"/>
    <mergeCell ref="A27:B27"/>
    <mergeCell ref="A3:B3"/>
    <mergeCell ref="A4:B4"/>
    <mergeCell ref="A14:A15"/>
    <mergeCell ref="B14:B15"/>
    <mergeCell ref="A16:A17"/>
    <mergeCell ref="B16:B17"/>
    <mergeCell ref="A20:B20"/>
    <mergeCell ref="A21:B21"/>
    <mergeCell ref="A22:B22"/>
    <mergeCell ref="A23:B23"/>
    <mergeCell ref="A25:B25"/>
  </mergeCells>
  <hyperlinks>
    <hyperlink ref="A22:B22" r:id="rId1" display="COVID-19 DSE Guidan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I133"/>
  <sheetViews>
    <sheetView topLeftCell="A115" zoomScale="130" zoomScaleNormal="130" workbookViewId="0">
      <selection activeCell="G1" sqref="G1:G1048576"/>
    </sheetView>
  </sheetViews>
  <sheetFormatPr defaultRowHeight="15" x14ac:dyDescent="0.25"/>
  <cols>
    <col min="1" max="1" width="3.42578125" customWidth="1"/>
    <col min="2" max="2" width="24.5703125" customWidth="1"/>
    <col min="3" max="3" width="23" customWidth="1"/>
    <col min="4" max="4" width="7.42578125" customWidth="1"/>
    <col min="5" max="5" width="8.140625" customWidth="1"/>
    <col min="6" max="6" width="32" customWidth="1"/>
    <col min="7" max="7" width="9.42578125" hidden="1" customWidth="1"/>
  </cols>
  <sheetData>
    <row r="2" spans="2:9" x14ac:dyDescent="0.25">
      <c r="C2" s="20"/>
    </row>
    <row r="5" spans="2:9" ht="18.75" x14ac:dyDescent="0.25">
      <c r="B5" s="12" t="s">
        <v>230</v>
      </c>
      <c r="C5" s="1"/>
    </row>
    <row r="6" spans="2:9" ht="45" customHeight="1" thickBot="1" x14ac:dyDescent="0.3">
      <c r="B6" s="111"/>
      <c r="C6" s="111"/>
      <c r="D6" s="111"/>
      <c r="E6" s="111"/>
      <c r="F6" s="111"/>
    </row>
    <row r="7" spans="2:9" ht="36.75" customHeight="1" thickBot="1" x14ac:dyDescent="0.3">
      <c r="B7" s="157" t="s">
        <v>38</v>
      </c>
      <c r="C7" s="158"/>
      <c r="D7" s="161"/>
      <c r="E7" s="162"/>
      <c r="F7" s="163"/>
      <c r="I7" s="27"/>
    </row>
    <row r="8" spans="2:9" ht="42" customHeight="1" thickBot="1" x14ac:dyDescent="0.3">
      <c r="B8" s="103" t="s">
        <v>39</v>
      </c>
      <c r="C8" s="104"/>
      <c r="D8" s="153"/>
      <c r="E8" s="153"/>
      <c r="F8" s="154"/>
      <c r="H8" s="21"/>
      <c r="I8" s="27"/>
    </row>
    <row r="9" spans="2:9" ht="42" customHeight="1" thickBot="1" x14ac:dyDescent="0.3">
      <c r="B9" s="103" t="s">
        <v>40</v>
      </c>
      <c r="C9" s="104"/>
      <c r="D9" s="105"/>
      <c r="E9" s="106"/>
      <c r="F9" s="107"/>
      <c r="H9" s="21"/>
      <c r="I9" s="27"/>
    </row>
    <row r="10" spans="2:9" ht="42" customHeight="1" thickBot="1" x14ac:dyDescent="0.3">
      <c r="B10" s="159" t="s">
        <v>41</v>
      </c>
      <c r="C10" s="160"/>
      <c r="D10" s="106"/>
      <c r="E10" s="106"/>
      <c r="F10" s="107"/>
      <c r="H10" s="21"/>
    </row>
    <row r="11" spans="2:9" x14ac:dyDescent="0.25">
      <c r="B11" s="4" t="s">
        <v>42</v>
      </c>
      <c r="C11" s="4"/>
    </row>
    <row r="12" spans="2:9" x14ac:dyDescent="0.25">
      <c r="B12" s="4" t="s">
        <v>43</v>
      </c>
      <c r="C12" s="4"/>
    </row>
    <row r="13" spans="2:9" x14ac:dyDescent="0.25">
      <c r="B13" s="4" t="s">
        <v>44</v>
      </c>
      <c r="C13" s="4"/>
    </row>
    <row r="14" spans="2:9" ht="15.75" thickBot="1" x14ac:dyDescent="0.3">
      <c r="B14" s="2"/>
      <c r="C14" s="2"/>
    </row>
    <row r="15" spans="2:9" ht="30" x14ac:dyDescent="0.25">
      <c r="B15" s="15" t="s">
        <v>45</v>
      </c>
      <c r="C15" s="16"/>
      <c r="D15" s="60" t="s">
        <v>46</v>
      </c>
      <c r="E15" s="126" t="s">
        <v>47</v>
      </c>
      <c r="F15" s="127"/>
      <c r="G15" s="14" t="s">
        <v>48</v>
      </c>
    </row>
    <row r="16" spans="2:9" x14ac:dyDescent="0.25">
      <c r="B16" s="128" t="s">
        <v>49</v>
      </c>
      <c r="C16" s="128"/>
      <c r="D16" s="57"/>
      <c r="E16" s="128"/>
      <c r="F16" s="128"/>
      <c r="G16" s="17"/>
    </row>
    <row r="17" spans="2:7" ht="26.25" customHeight="1" x14ac:dyDescent="0.25">
      <c r="B17" s="118" t="s">
        <v>50</v>
      </c>
      <c r="C17" s="118"/>
      <c r="D17" s="18"/>
      <c r="E17" s="129"/>
      <c r="F17" s="129"/>
      <c r="G17" s="18" t="b">
        <f>IF(D17="N",2,IF(D17="Y",0))</f>
        <v>0</v>
      </c>
    </row>
    <row r="18" spans="2:7" ht="30.75" customHeight="1" x14ac:dyDescent="0.25">
      <c r="B18" s="118" t="s">
        <v>51</v>
      </c>
      <c r="C18" s="118"/>
      <c r="D18" s="18"/>
      <c r="E18" s="129"/>
      <c r="F18" s="129"/>
      <c r="G18" s="18" t="b">
        <f>IF(D18="N",2,IF(D18="Y",0))</f>
        <v>0</v>
      </c>
    </row>
    <row r="19" spans="2:7" ht="50.25" customHeight="1" x14ac:dyDescent="0.25">
      <c r="B19" s="118" t="s">
        <v>52</v>
      </c>
      <c r="C19" s="118"/>
      <c r="D19" s="18"/>
      <c r="E19" s="132"/>
      <c r="F19" s="133"/>
      <c r="G19" s="18" t="b">
        <f>IF(D19="N",2,IF(D19="Y",0))</f>
        <v>0</v>
      </c>
    </row>
    <row r="20" spans="2:7" ht="21.75" customHeight="1" x14ac:dyDescent="0.25">
      <c r="B20" s="108" t="s">
        <v>53</v>
      </c>
      <c r="C20" s="109"/>
      <c r="D20" s="109"/>
      <c r="E20" s="109"/>
      <c r="F20" s="109"/>
      <c r="G20" s="110"/>
    </row>
    <row r="21" spans="2:7" ht="44.25" customHeight="1" x14ac:dyDescent="0.25">
      <c r="B21" s="118" t="s">
        <v>54</v>
      </c>
      <c r="C21" s="118"/>
      <c r="D21" s="18"/>
      <c r="E21" s="129"/>
      <c r="F21" s="129"/>
      <c r="G21" s="18" t="b">
        <f>IF(D21="N",2,IF(D21="Y",0))</f>
        <v>0</v>
      </c>
    </row>
    <row r="22" spans="2:7" ht="30" customHeight="1" x14ac:dyDescent="0.25">
      <c r="B22" s="118" t="s">
        <v>55</v>
      </c>
      <c r="C22" s="118"/>
      <c r="D22" s="18"/>
      <c r="E22" s="132"/>
      <c r="F22" s="133"/>
      <c r="G22" s="18" t="b">
        <f>IF(D22="N",1,IF(D22="Y",0))</f>
        <v>0</v>
      </c>
    </row>
    <row r="23" spans="2:7" ht="20.25" customHeight="1" x14ac:dyDescent="0.25">
      <c r="B23" s="108" t="s">
        <v>56</v>
      </c>
      <c r="C23" s="109"/>
      <c r="D23" s="109"/>
      <c r="E23" s="109"/>
      <c r="F23" s="109"/>
      <c r="G23" s="110"/>
    </row>
    <row r="24" spans="2:7" x14ac:dyDescent="0.25">
      <c r="B24" s="128" t="s">
        <v>231</v>
      </c>
      <c r="C24" s="128"/>
      <c r="D24" s="57"/>
      <c r="E24" s="130"/>
      <c r="F24" s="131"/>
      <c r="G24" s="17"/>
    </row>
    <row r="25" spans="2:7" ht="42.75" customHeight="1" x14ac:dyDescent="0.25">
      <c r="B25" s="118" t="s">
        <v>58</v>
      </c>
      <c r="C25" s="118"/>
      <c r="D25" s="18"/>
      <c r="E25" s="112"/>
      <c r="F25" s="113"/>
      <c r="G25" s="18" t="b">
        <f>IF(D25="N",2,IF(D25="Y",0))</f>
        <v>0</v>
      </c>
    </row>
    <row r="26" spans="2:7" ht="36" customHeight="1" x14ac:dyDescent="0.25">
      <c r="B26" s="118" t="s">
        <v>59</v>
      </c>
      <c r="C26" s="118"/>
      <c r="D26" s="18"/>
      <c r="E26" s="112"/>
      <c r="F26" s="113"/>
      <c r="G26" s="18" t="b">
        <f>IF(D26="N",2,IF(D26="Y",0))</f>
        <v>0</v>
      </c>
    </row>
    <row r="27" spans="2:7" ht="41.25" customHeight="1" x14ac:dyDescent="0.25">
      <c r="B27" s="118" t="s">
        <v>60</v>
      </c>
      <c r="C27" s="118"/>
      <c r="D27" s="18"/>
      <c r="E27" s="112"/>
      <c r="F27" s="113"/>
      <c r="G27" s="18" t="b">
        <f>IF(D27="N",2,IF(D27="Y",0))</f>
        <v>0</v>
      </c>
    </row>
    <row r="28" spans="2:7" ht="34.5" customHeight="1" x14ac:dyDescent="0.25">
      <c r="B28" s="118" t="s">
        <v>61</v>
      </c>
      <c r="C28" s="118"/>
      <c r="D28" s="18"/>
      <c r="E28" s="132"/>
      <c r="F28" s="133"/>
      <c r="G28" s="18" t="b">
        <f>IF(D28="N",2,IF(D28="Y",0))</f>
        <v>0</v>
      </c>
    </row>
    <row r="29" spans="2:7" ht="18.75" customHeight="1" x14ac:dyDescent="0.25">
      <c r="B29" s="164" t="s">
        <v>62</v>
      </c>
      <c r="C29" s="165"/>
      <c r="D29" s="165"/>
      <c r="E29" s="165"/>
      <c r="F29" s="165"/>
      <c r="G29" s="166"/>
    </row>
    <row r="30" spans="2:7" ht="42" customHeight="1" x14ac:dyDescent="0.25">
      <c r="B30" s="118" t="s">
        <v>63</v>
      </c>
      <c r="C30" s="118"/>
      <c r="D30" s="18"/>
      <c r="E30" s="143"/>
      <c r="F30" s="143"/>
      <c r="G30" s="18" t="b">
        <f>IF(D30="N",2,IF(D30="Y",0))</f>
        <v>0</v>
      </c>
    </row>
    <row r="31" spans="2:7" ht="19.5" customHeight="1" x14ac:dyDescent="0.25">
      <c r="B31" s="108" t="s">
        <v>64</v>
      </c>
      <c r="C31" s="109"/>
      <c r="D31" s="109"/>
      <c r="E31" s="109"/>
      <c r="F31" s="109"/>
      <c r="G31" s="110"/>
    </row>
    <row r="32" spans="2:7" ht="30.75" customHeight="1" x14ac:dyDescent="0.25">
      <c r="B32" s="118" t="s">
        <v>65</v>
      </c>
      <c r="C32" s="118"/>
      <c r="D32" s="18"/>
      <c r="E32" s="143"/>
      <c r="F32" s="143"/>
      <c r="G32" s="18" t="b">
        <f>IF(D32="N",1,IF(D32="Y",0,IF(D32="N/A",0)))</f>
        <v>0</v>
      </c>
    </row>
    <row r="33" spans="2:7" ht="27" customHeight="1" x14ac:dyDescent="0.25">
      <c r="B33" s="138" t="s">
        <v>66</v>
      </c>
      <c r="C33" s="139"/>
      <c r="D33" s="139"/>
      <c r="E33" s="139"/>
      <c r="F33" s="139"/>
      <c r="G33" s="140"/>
    </row>
    <row r="34" spans="2:7" ht="42.75" customHeight="1" x14ac:dyDescent="0.25">
      <c r="B34" s="118" t="s">
        <v>67</v>
      </c>
      <c r="C34" s="118"/>
      <c r="D34" s="18"/>
      <c r="E34" s="141"/>
      <c r="F34" s="142"/>
      <c r="G34" s="18" t="b">
        <f>IF(D34="N",2,IF(D34="Y",0))</f>
        <v>0</v>
      </c>
    </row>
    <row r="35" spans="2:7" ht="27" customHeight="1" x14ac:dyDescent="0.25">
      <c r="B35" s="118" t="s">
        <v>68</v>
      </c>
      <c r="C35" s="118"/>
      <c r="D35" s="18"/>
      <c r="E35" s="112"/>
      <c r="F35" s="113"/>
      <c r="G35" s="18" t="b">
        <f>IF(D35="N",2,IF(D35="Y",0))</f>
        <v>0</v>
      </c>
    </row>
    <row r="36" spans="2:7" ht="23.25" customHeight="1" x14ac:dyDescent="0.25">
      <c r="B36" s="118" t="s">
        <v>69</v>
      </c>
      <c r="C36" s="118"/>
      <c r="D36" s="18"/>
      <c r="E36" s="112"/>
      <c r="F36" s="113"/>
      <c r="G36" s="18" t="b">
        <f>IF(D36="N",2,IF(D36="Y",0))</f>
        <v>0</v>
      </c>
    </row>
    <row r="37" spans="2:7" ht="52.5" customHeight="1" x14ac:dyDescent="0.25">
      <c r="B37" s="118" t="s">
        <v>70</v>
      </c>
      <c r="C37" s="118"/>
      <c r="D37" s="18"/>
      <c r="E37" s="132"/>
      <c r="F37" s="133"/>
      <c r="G37" s="18" t="b">
        <f>IF(D37="N",2,IF(D37="Y",0))</f>
        <v>0</v>
      </c>
    </row>
    <row r="38" spans="2:7" ht="21" customHeight="1" x14ac:dyDescent="0.25">
      <c r="B38" s="108" t="s">
        <v>71</v>
      </c>
      <c r="C38" s="109"/>
      <c r="D38" s="109"/>
      <c r="E38" s="109"/>
      <c r="F38" s="109"/>
      <c r="G38" s="110"/>
    </row>
    <row r="39" spans="2:7" ht="30" customHeight="1" x14ac:dyDescent="0.25">
      <c r="B39" s="118" t="s">
        <v>72</v>
      </c>
      <c r="C39" s="118"/>
      <c r="D39" s="18"/>
      <c r="E39" s="112"/>
      <c r="F39" s="113"/>
      <c r="G39" s="18" t="b">
        <f>IF(D39="N",2,IF(D39="Y",0,IF(D39="N/A",0)))</f>
        <v>0</v>
      </c>
    </row>
    <row r="40" spans="2:7" x14ac:dyDescent="0.25">
      <c r="B40" s="128" t="s">
        <v>73</v>
      </c>
      <c r="C40" s="128"/>
      <c r="D40" s="19"/>
      <c r="E40" s="130"/>
      <c r="F40" s="131"/>
      <c r="G40" s="17"/>
    </row>
    <row r="41" spans="2:7" ht="35.25" customHeight="1" x14ac:dyDescent="0.25">
      <c r="B41" s="118" t="s">
        <v>74</v>
      </c>
      <c r="C41" s="118"/>
      <c r="D41" s="18"/>
      <c r="E41" s="121"/>
      <c r="F41" s="123"/>
      <c r="G41" s="18" t="b">
        <f>IF(D41="N",2,IF(D41="Y",0))</f>
        <v>0</v>
      </c>
    </row>
    <row r="42" spans="2:7" ht="22.5" customHeight="1" x14ac:dyDescent="0.25">
      <c r="B42" s="118" t="s">
        <v>75</v>
      </c>
      <c r="C42" s="118"/>
      <c r="D42" s="18"/>
      <c r="E42" s="132"/>
      <c r="F42" s="133"/>
      <c r="G42" s="18" t="b">
        <f>IF(D42="N",2,IF(D42="Y",0))</f>
        <v>0</v>
      </c>
    </row>
    <row r="43" spans="2:7" ht="42" customHeight="1" x14ac:dyDescent="0.25">
      <c r="B43" s="108" t="s">
        <v>76</v>
      </c>
      <c r="C43" s="109"/>
      <c r="D43" s="109"/>
      <c r="E43" s="109"/>
      <c r="F43" s="109"/>
      <c r="G43" s="110"/>
    </row>
    <row r="44" spans="2:7" ht="28.5" customHeight="1" x14ac:dyDescent="0.25">
      <c r="B44" s="118" t="s">
        <v>77</v>
      </c>
      <c r="C44" s="118"/>
      <c r="D44" s="18"/>
      <c r="E44" s="141"/>
      <c r="F44" s="142"/>
      <c r="G44" s="18" t="b">
        <f>IF(D44="N",1,IF(D44="Y",0))</f>
        <v>0</v>
      </c>
    </row>
    <row r="45" spans="2:7" ht="27.75" customHeight="1" x14ac:dyDescent="0.25">
      <c r="B45" s="118" t="s">
        <v>78</v>
      </c>
      <c r="C45" s="118"/>
      <c r="D45" s="18"/>
      <c r="E45" s="132"/>
      <c r="F45" s="133"/>
      <c r="G45" s="18" t="b">
        <f>IF(D45="N",2,IF(D45="Y",0))</f>
        <v>0</v>
      </c>
    </row>
    <row r="46" spans="2:7" ht="20.25" customHeight="1" x14ac:dyDescent="0.25">
      <c r="B46" s="108" t="s">
        <v>79</v>
      </c>
      <c r="C46" s="109"/>
      <c r="D46" s="109"/>
      <c r="E46" s="109"/>
      <c r="F46" s="109"/>
      <c r="G46" s="110"/>
    </row>
    <row r="47" spans="2:7" ht="39.75" customHeight="1" x14ac:dyDescent="0.25">
      <c r="B47" s="118" t="s">
        <v>80</v>
      </c>
      <c r="C47" s="118"/>
      <c r="D47" s="18"/>
      <c r="E47" s="132"/>
      <c r="F47" s="133"/>
      <c r="G47" s="18" t="b">
        <f>IF(D47="N",1,IF(D47="Y",0))</f>
        <v>0</v>
      </c>
    </row>
    <row r="48" spans="2:7" ht="17.25" customHeight="1" x14ac:dyDescent="0.25">
      <c r="B48" s="108" t="s">
        <v>81</v>
      </c>
      <c r="C48" s="109"/>
      <c r="D48" s="109"/>
      <c r="E48" s="109"/>
      <c r="F48" s="109"/>
      <c r="G48" s="110"/>
    </row>
    <row r="49" spans="2:7" ht="28.35" customHeight="1" x14ac:dyDescent="0.25">
      <c r="B49" s="118" t="s">
        <v>82</v>
      </c>
      <c r="C49" s="118"/>
      <c r="D49" s="18"/>
      <c r="E49" s="112"/>
      <c r="F49" s="113"/>
      <c r="G49" s="18" t="b">
        <f>IF(D49="N",2,IF(D49="Y",0))</f>
        <v>0</v>
      </c>
    </row>
    <row r="50" spans="2:7" ht="28.35" customHeight="1" x14ac:dyDescent="0.25">
      <c r="B50" s="118" t="s">
        <v>83</v>
      </c>
      <c r="C50" s="118"/>
      <c r="D50" s="18"/>
      <c r="E50" s="132"/>
      <c r="F50" s="133"/>
      <c r="G50" s="18" t="b">
        <f>IF(D50="N",0,IF(D50="Y",0))</f>
        <v>0</v>
      </c>
    </row>
    <row r="51" spans="2:7" ht="18" customHeight="1" x14ac:dyDescent="0.25">
      <c r="B51" s="108" t="s">
        <v>84</v>
      </c>
      <c r="C51" s="109"/>
      <c r="D51" s="109"/>
      <c r="E51" s="109"/>
      <c r="F51" s="109"/>
      <c r="G51" s="110"/>
    </row>
    <row r="52" spans="2:7" ht="40.5" customHeight="1" x14ac:dyDescent="0.25">
      <c r="B52" s="118" t="s">
        <v>85</v>
      </c>
      <c r="C52" s="118"/>
      <c r="D52" s="18"/>
      <c r="E52" s="132"/>
      <c r="F52" s="133"/>
      <c r="G52" s="18" t="b">
        <f>IF(D52="N",1,IF(D52="Y",0))</f>
        <v>0</v>
      </c>
    </row>
    <row r="53" spans="2:7" ht="22.5" customHeight="1" x14ac:dyDescent="0.25">
      <c r="B53" s="108" t="s">
        <v>86</v>
      </c>
      <c r="C53" s="109"/>
      <c r="D53" s="109"/>
      <c r="E53" s="109"/>
      <c r="F53" s="109"/>
      <c r="G53" s="110"/>
    </row>
    <row r="54" spans="2:7" ht="45" customHeight="1" x14ac:dyDescent="0.25">
      <c r="B54" s="118" t="s">
        <v>87</v>
      </c>
      <c r="C54" s="118"/>
      <c r="D54" s="18"/>
      <c r="E54" s="132"/>
      <c r="F54" s="133"/>
      <c r="G54" s="18" t="b">
        <f>IF(D54="N",1,IF(D54="Y",0))</f>
        <v>0</v>
      </c>
    </row>
    <row r="55" spans="2:7" ht="30.95" customHeight="1" x14ac:dyDescent="0.25">
      <c r="B55" s="108" t="s">
        <v>88</v>
      </c>
      <c r="C55" s="155"/>
      <c r="D55" s="155"/>
      <c r="E55" s="155"/>
      <c r="F55" s="156"/>
      <c r="G55" s="18"/>
    </row>
    <row r="56" spans="2:7" x14ac:dyDescent="0.25">
      <c r="B56" s="128" t="s">
        <v>89</v>
      </c>
      <c r="C56" s="128"/>
      <c r="D56" s="19"/>
      <c r="E56" s="119"/>
      <c r="F56" s="120"/>
      <c r="G56" s="17"/>
    </row>
    <row r="57" spans="2:7" ht="31.5" customHeight="1" x14ac:dyDescent="0.25">
      <c r="B57" s="118" t="s">
        <v>90</v>
      </c>
      <c r="C57" s="118"/>
      <c r="D57" s="18"/>
      <c r="E57" s="132"/>
      <c r="F57" s="133"/>
      <c r="G57" s="18" t="b">
        <f>IF(D57="N",2,IF(D57="Y",0))</f>
        <v>0</v>
      </c>
    </row>
    <row r="58" spans="2:7" ht="21.75" customHeight="1" x14ac:dyDescent="0.25">
      <c r="B58" s="108" t="s">
        <v>91</v>
      </c>
      <c r="C58" s="109"/>
      <c r="D58" s="109"/>
      <c r="E58" s="109"/>
      <c r="F58" s="109"/>
      <c r="G58" s="110"/>
    </row>
    <row r="59" spans="2:7" ht="48" customHeight="1" x14ac:dyDescent="0.25">
      <c r="B59" s="118" t="s">
        <v>92</v>
      </c>
      <c r="C59" s="118"/>
      <c r="D59" s="18"/>
      <c r="E59" s="121"/>
      <c r="F59" s="123"/>
      <c r="G59" s="18" t="b">
        <f>IF(D59="N",2,IF(D59="Y",0))</f>
        <v>0</v>
      </c>
    </row>
    <row r="60" spans="2:7" ht="32.25" customHeight="1" x14ac:dyDescent="0.25">
      <c r="B60" s="118" t="s">
        <v>93</v>
      </c>
      <c r="C60" s="118"/>
      <c r="D60" s="18"/>
      <c r="E60" s="112"/>
      <c r="F60" s="113"/>
      <c r="G60" s="18" t="b">
        <f>IF(D60="N",0,IF(D60="Y",0))</f>
        <v>0</v>
      </c>
    </row>
    <row r="61" spans="2:7" ht="28.5" customHeight="1" x14ac:dyDescent="0.25">
      <c r="B61" s="118" t="s">
        <v>94</v>
      </c>
      <c r="C61" s="118"/>
      <c r="D61" s="18"/>
      <c r="E61" s="132"/>
      <c r="F61" s="133"/>
      <c r="G61" s="18" t="b">
        <f>IF(D61="N",0,IF(D61="Y",0))</f>
        <v>0</v>
      </c>
    </row>
    <row r="62" spans="2:7" ht="17.25" customHeight="1" x14ac:dyDescent="0.25">
      <c r="B62" s="108" t="s">
        <v>95</v>
      </c>
      <c r="C62" s="109"/>
      <c r="D62" s="109"/>
      <c r="E62" s="109"/>
      <c r="F62" s="109"/>
      <c r="G62" s="110"/>
    </row>
    <row r="63" spans="2:7" ht="33.950000000000003" customHeight="1" x14ac:dyDescent="0.25">
      <c r="B63" s="118" t="s">
        <v>96</v>
      </c>
      <c r="C63" s="118"/>
      <c r="D63" s="18"/>
      <c r="E63" s="132"/>
      <c r="F63" s="133"/>
      <c r="G63" s="18" t="b">
        <f>IF(D63="N",1,IF(D63="Y",0))</f>
        <v>0</v>
      </c>
    </row>
    <row r="64" spans="2:7" ht="17.25" customHeight="1" x14ac:dyDescent="0.25">
      <c r="B64" s="108" t="s">
        <v>97</v>
      </c>
      <c r="C64" s="109"/>
      <c r="D64" s="109"/>
      <c r="E64" s="109"/>
      <c r="F64" s="109"/>
      <c r="G64" s="110"/>
    </row>
    <row r="65" spans="2:7" x14ac:dyDescent="0.25">
      <c r="B65" s="128" t="s">
        <v>98</v>
      </c>
      <c r="C65" s="128"/>
      <c r="D65" s="19"/>
      <c r="E65" s="119"/>
      <c r="F65" s="120"/>
      <c r="G65" s="17"/>
    </row>
    <row r="66" spans="2:7" ht="44.25" customHeight="1" x14ac:dyDescent="0.25">
      <c r="B66" s="118" t="s">
        <v>99</v>
      </c>
      <c r="C66" s="118"/>
      <c r="D66" s="18"/>
      <c r="E66" s="132"/>
      <c r="F66" s="133"/>
      <c r="G66" s="18" t="b">
        <f>IF(D66="N",2,IF(D66="Y",0))</f>
        <v>0</v>
      </c>
    </row>
    <row r="67" spans="2:7" ht="37.5" customHeight="1" x14ac:dyDescent="0.25">
      <c r="B67" s="118" t="s">
        <v>100</v>
      </c>
      <c r="C67" s="118"/>
      <c r="D67" s="18"/>
      <c r="E67" s="132"/>
      <c r="F67" s="133"/>
      <c r="G67" s="18" t="b">
        <f>IF(D67="N",1,IF(D67="Y",0))</f>
        <v>0</v>
      </c>
    </row>
    <row r="68" spans="2:7" ht="22.5" customHeight="1" x14ac:dyDescent="0.25">
      <c r="B68" s="108" t="s">
        <v>232</v>
      </c>
      <c r="C68" s="109"/>
      <c r="D68" s="109"/>
      <c r="E68" s="109"/>
      <c r="F68" s="109"/>
      <c r="G68" s="110"/>
    </row>
    <row r="69" spans="2:7" ht="28.35" customHeight="1" x14ac:dyDescent="0.25">
      <c r="B69" s="118" t="s">
        <v>101</v>
      </c>
      <c r="C69" s="118"/>
      <c r="D69" s="18"/>
      <c r="E69" s="132"/>
      <c r="F69" s="133"/>
      <c r="G69" s="18" t="b">
        <f>IF(D69="N",0,IF(D69="Y",0))</f>
        <v>0</v>
      </c>
    </row>
    <row r="70" spans="2:7" ht="20.25" customHeight="1" x14ac:dyDescent="0.25">
      <c r="B70" s="108" t="s">
        <v>102</v>
      </c>
      <c r="C70" s="109"/>
      <c r="D70" s="109"/>
      <c r="E70" s="109"/>
      <c r="F70" s="109"/>
      <c r="G70" s="110"/>
    </row>
    <row r="71" spans="2:7" ht="39.75" customHeight="1" x14ac:dyDescent="0.25">
      <c r="B71" s="118" t="s">
        <v>103</v>
      </c>
      <c r="C71" s="118"/>
      <c r="D71" s="18"/>
      <c r="E71" s="132"/>
      <c r="F71" s="133"/>
      <c r="G71" s="18" t="b">
        <f>IF(D71="N",0,IF(D71="Y",0))</f>
        <v>0</v>
      </c>
    </row>
    <row r="72" spans="2:7" ht="21" customHeight="1" x14ac:dyDescent="0.25">
      <c r="B72" s="108" t="s">
        <v>104</v>
      </c>
      <c r="C72" s="109"/>
      <c r="D72" s="109"/>
      <c r="E72" s="109"/>
      <c r="F72" s="109"/>
      <c r="G72" s="110"/>
    </row>
    <row r="73" spans="2:7" x14ac:dyDescent="0.25">
      <c r="B73" s="128" t="s">
        <v>105</v>
      </c>
      <c r="C73" s="128"/>
      <c r="D73" s="19"/>
      <c r="E73" s="130"/>
      <c r="F73" s="131"/>
      <c r="G73" s="17"/>
    </row>
    <row r="74" spans="2:7" ht="47.1" customHeight="1" x14ac:dyDescent="0.25">
      <c r="B74" s="118" t="s">
        <v>106</v>
      </c>
      <c r="C74" s="118"/>
      <c r="D74" s="18"/>
      <c r="E74" s="44"/>
      <c r="F74" s="45"/>
      <c r="G74" s="18" t="b">
        <f>IF(D74="N",0,IF(D74="Y",0))</f>
        <v>0</v>
      </c>
    </row>
    <row r="75" spans="2:7" ht="42.95" customHeight="1" x14ac:dyDescent="0.25">
      <c r="B75" s="118" t="s">
        <v>107</v>
      </c>
      <c r="C75" s="118"/>
      <c r="D75" s="18"/>
      <c r="E75" s="44"/>
      <c r="F75" s="45"/>
      <c r="G75" s="18" t="b">
        <f>IF(D75="N",0,IF(D75="Y",0))</f>
        <v>0</v>
      </c>
    </row>
    <row r="76" spans="2:7" ht="35.25" customHeight="1" x14ac:dyDescent="0.25">
      <c r="B76" s="118" t="s">
        <v>108</v>
      </c>
      <c r="C76" s="118"/>
      <c r="D76" s="18"/>
      <c r="E76" s="132"/>
      <c r="F76" s="133"/>
      <c r="G76" s="18" t="b">
        <f>IF(D76="N",1,IF(D76="Y",0,IF(D76="N/A",0)))</f>
        <v>0</v>
      </c>
    </row>
    <row r="77" spans="2:7" ht="21" customHeight="1" x14ac:dyDescent="0.25">
      <c r="B77" s="108" t="s">
        <v>109</v>
      </c>
      <c r="C77" s="109"/>
      <c r="D77" s="109"/>
      <c r="E77" s="109"/>
      <c r="F77" s="109"/>
      <c r="G77" s="110"/>
    </row>
    <row r="78" spans="2:7" x14ac:dyDescent="0.25">
      <c r="B78" s="128" t="s">
        <v>110</v>
      </c>
      <c r="C78" s="128"/>
      <c r="D78" s="19"/>
      <c r="E78" s="119"/>
      <c r="F78" s="120"/>
      <c r="G78" s="17"/>
    </row>
    <row r="79" spans="2:7" ht="35.25" customHeight="1" x14ac:dyDescent="0.25">
      <c r="B79" s="118" t="s">
        <v>111</v>
      </c>
      <c r="C79" s="118"/>
      <c r="D79" s="18"/>
      <c r="E79" s="112"/>
      <c r="F79" s="113"/>
      <c r="G79" s="18" t="b">
        <f>IF(D79="N",0,IF(D79="Y",0))</f>
        <v>0</v>
      </c>
    </row>
    <row r="80" spans="2:7" ht="56.25" customHeight="1" x14ac:dyDescent="0.25">
      <c r="B80" s="118" t="s">
        <v>112</v>
      </c>
      <c r="C80" s="118"/>
      <c r="D80" s="18"/>
      <c r="E80" s="132"/>
      <c r="F80" s="133"/>
      <c r="G80" s="18" t="b">
        <f>IF(D80="N",0,IF(D80="Y",0))</f>
        <v>0</v>
      </c>
    </row>
    <row r="81" spans="2:7" ht="33" customHeight="1" x14ac:dyDescent="0.25">
      <c r="B81" s="138" t="s">
        <v>113</v>
      </c>
      <c r="C81" s="139"/>
      <c r="D81" s="139"/>
      <c r="E81" s="139"/>
      <c r="F81" s="139"/>
      <c r="G81" s="140"/>
    </row>
    <row r="82" spans="2:7" x14ac:dyDescent="0.25">
      <c r="B82" s="128" t="s">
        <v>114</v>
      </c>
      <c r="C82" s="128"/>
      <c r="D82" s="19"/>
      <c r="E82" s="130"/>
      <c r="F82" s="131"/>
      <c r="G82" s="17"/>
    </row>
    <row r="83" spans="2:7" ht="28.35" customHeight="1" x14ac:dyDescent="0.25">
      <c r="B83" s="118" t="s">
        <v>115</v>
      </c>
      <c r="C83" s="118"/>
      <c r="D83" s="18"/>
      <c r="E83" s="112"/>
      <c r="F83" s="113"/>
      <c r="G83" s="18" t="b">
        <f>IF(D83="N",2,IF(D83="Y",0))</f>
        <v>0</v>
      </c>
    </row>
    <row r="84" spans="2:7" ht="28.35" customHeight="1" x14ac:dyDescent="0.25">
      <c r="B84" s="118" t="s">
        <v>116</v>
      </c>
      <c r="C84" s="118"/>
      <c r="D84" s="18"/>
      <c r="E84" s="112"/>
      <c r="F84" s="113"/>
      <c r="G84" s="18" t="b">
        <f>IF(D84="N",2,IF(D84="Y",0))</f>
        <v>0</v>
      </c>
    </row>
    <row r="85" spans="2:7" ht="28.35" customHeight="1" x14ac:dyDescent="0.25">
      <c r="B85" s="118" t="s">
        <v>117</v>
      </c>
      <c r="C85" s="118"/>
      <c r="D85" s="18"/>
      <c r="E85" s="112"/>
      <c r="F85" s="113"/>
      <c r="G85" s="18" t="b">
        <f>IF(D85="N",1,IF(D85="Y",0))</f>
        <v>0</v>
      </c>
    </row>
    <row r="86" spans="2:7" ht="28.35" customHeight="1" x14ac:dyDescent="0.25">
      <c r="B86" s="118" t="s">
        <v>118</v>
      </c>
      <c r="C86" s="118"/>
      <c r="D86" s="18"/>
      <c r="E86" s="132"/>
      <c r="F86" s="133"/>
      <c r="G86" s="18" t="b">
        <f>IF(D86="N",1,IF(D86="Y",0))</f>
        <v>0</v>
      </c>
    </row>
    <row r="87" spans="2:7" ht="16.5" customHeight="1" x14ac:dyDescent="0.25">
      <c r="B87" s="108" t="s">
        <v>119</v>
      </c>
      <c r="C87" s="109"/>
      <c r="D87" s="109"/>
      <c r="E87" s="109"/>
      <c r="F87" s="109"/>
      <c r="G87" s="110"/>
    </row>
    <row r="88" spans="2:7" ht="28.35" customHeight="1" x14ac:dyDescent="0.25">
      <c r="B88" s="118" t="s">
        <v>120</v>
      </c>
      <c r="C88" s="118"/>
      <c r="D88" s="18"/>
      <c r="E88" s="112"/>
      <c r="F88" s="113"/>
      <c r="G88" s="18" t="b">
        <f>IF(D88="N",1,IF(D88="Y",0))</f>
        <v>0</v>
      </c>
    </row>
    <row r="89" spans="2:7" ht="28.35" customHeight="1" x14ac:dyDescent="0.25">
      <c r="B89" s="137" t="s">
        <v>121</v>
      </c>
      <c r="C89" s="137"/>
      <c r="D89" s="18"/>
      <c r="E89" s="121"/>
      <c r="F89" s="122"/>
      <c r="G89" s="18" t="b">
        <f>IF(D89="N",1,IF(D89="Y",0))</f>
        <v>0</v>
      </c>
    </row>
    <row r="90" spans="2:7" ht="27.75" customHeight="1" x14ac:dyDescent="0.25">
      <c r="B90" s="118" t="s">
        <v>122</v>
      </c>
      <c r="C90" s="118"/>
      <c r="D90" s="18"/>
      <c r="E90" s="112"/>
      <c r="F90" s="113"/>
      <c r="G90" s="18" t="b">
        <f>IF(D90="N",1,IF(D90="Y",0))</f>
        <v>0</v>
      </c>
    </row>
    <row r="91" spans="2:7" ht="28.35" customHeight="1" x14ac:dyDescent="0.25">
      <c r="B91" s="118" t="s">
        <v>123</v>
      </c>
      <c r="C91" s="118"/>
      <c r="D91" s="18"/>
      <c r="E91" s="112"/>
      <c r="F91" s="113"/>
      <c r="G91" s="18" t="b">
        <f>IF(D91="N",1,IF(D91="Y",0))</f>
        <v>0</v>
      </c>
    </row>
    <row r="92" spans="2:7" x14ac:dyDescent="0.25">
      <c r="B92" s="128" t="s">
        <v>124</v>
      </c>
      <c r="C92" s="128"/>
      <c r="D92" s="19"/>
      <c r="E92" s="119"/>
      <c r="F92" s="120"/>
      <c r="G92" s="17"/>
    </row>
    <row r="93" spans="2:7" ht="28.35" customHeight="1" x14ac:dyDescent="0.25">
      <c r="B93" s="118" t="s">
        <v>126</v>
      </c>
      <c r="C93" s="118"/>
      <c r="D93" s="18"/>
      <c r="E93" s="132"/>
      <c r="F93" s="133"/>
      <c r="G93" s="18" t="b">
        <f>IF(D93="N",1,IF(D93="Y",0))</f>
        <v>0</v>
      </c>
    </row>
    <row r="94" spans="2:7" ht="18.75" customHeight="1" x14ac:dyDescent="0.25">
      <c r="B94" s="108" t="s">
        <v>127</v>
      </c>
      <c r="C94" s="109"/>
      <c r="D94" s="109"/>
      <c r="E94" s="109"/>
      <c r="F94" s="109"/>
      <c r="G94" s="110"/>
    </row>
    <row r="95" spans="2:7" ht="28.35" customHeight="1" x14ac:dyDescent="0.25">
      <c r="B95" s="118" t="s">
        <v>128</v>
      </c>
      <c r="C95" s="118"/>
      <c r="D95" s="18"/>
      <c r="E95" s="132"/>
      <c r="F95" s="133"/>
      <c r="G95" s="18" t="b">
        <f>IF(D95="N",10,IF(D95="Y",0))</f>
        <v>0</v>
      </c>
    </row>
    <row r="96" spans="2:7" ht="16.5" customHeight="1" x14ac:dyDescent="0.25">
      <c r="B96" s="108" t="s">
        <v>129</v>
      </c>
      <c r="C96" s="109"/>
      <c r="D96" s="109"/>
      <c r="E96" s="109"/>
      <c r="F96" s="109"/>
      <c r="G96" s="110"/>
    </row>
    <row r="97" spans="2:7" ht="36.75" customHeight="1" x14ac:dyDescent="0.25">
      <c r="B97" s="118" t="s">
        <v>130</v>
      </c>
      <c r="C97" s="118"/>
      <c r="D97" s="18"/>
      <c r="E97" s="132"/>
      <c r="F97" s="133"/>
      <c r="G97" s="18" t="b">
        <f>IF(D97="N",10,IF(D97="Y",0))</f>
        <v>0</v>
      </c>
    </row>
    <row r="98" spans="2:7" ht="27" customHeight="1" x14ac:dyDescent="0.25">
      <c r="B98" s="108" t="s">
        <v>233</v>
      </c>
      <c r="C98" s="109"/>
      <c r="D98" s="109"/>
      <c r="E98" s="109"/>
      <c r="F98" s="109"/>
      <c r="G98" s="110"/>
    </row>
    <row r="99" spans="2:7" ht="46.5" customHeight="1" x14ac:dyDescent="0.25">
      <c r="B99" s="118" t="s">
        <v>131</v>
      </c>
      <c r="C99" s="118"/>
      <c r="D99" s="18"/>
      <c r="E99" s="112"/>
      <c r="F99" s="113"/>
      <c r="G99" s="18" t="b">
        <f>IF(D99="N",1,IF(D99="Y",0))</f>
        <v>0</v>
      </c>
    </row>
    <row r="100" spans="2:7" ht="42" customHeight="1" x14ac:dyDescent="0.25">
      <c r="B100" s="118" t="s">
        <v>132</v>
      </c>
      <c r="C100" s="118"/>
      <c r="D100" s="18"/>
      <c r="E100" s="132"/>
      <c r="F100" s="133"/>
      <c r="G100" s="82" t="b">
        <f>IF(D100="N",1,IF(D100="Y",0))</f>
        <v>0</v>
      </c>
    </row>
    <row r="101" spans="2:7" ht="24.75" customHeight="1" x14ac:dyDescent="0.25">
      <c r="B101" s="108" t="s">
        <v>133</v>
      </c>
      <c r="C101" s="109"/>
      <c r="D101" s="109"/>
      <c r="E101" s="109"/>
      <c r="F101" s="109"/>
      <c r="G101" s="110"/>
    </row>
    <row r="102" spans="2:7" ht="39" customHeight="1" x14ac:dyDescent="0.25">
      <c r="B102" s="118" t="s">
        <v>134</v>
      </c>
      <c r="C102" s="118"/>
      <c r="D102" s="18"/>
      <c r="E102" s="112"/>
      <c r="F102" s="113"/>
      <c r="G102" s="18" t="b">
        <f>IF(D100="N",2,IF(D100="Y",0))</f>
        <v>0</v>
      </c>
    </row>
    <row r="103" spans="2:7" ht="33.75" customHeight="1" x14ac:dyDescent="0.25">
      <c r="B103" s="118" t="s">
        <v>135</v>
      </c>
      <c r="C103" s="118"/>
      <c r="D103" s="18"/>
      <c r="E103" s="132"/>
      <c r="F103" s="133"/>
      <c r="G103" s="82" t="b">
        <f>IF(D103="N",1,IF(D103="Y",0))</f>
        <v>0</v>
      </c>
    </row>
    <row r="104" spans="2:7" ht="25.5" customHeight="1" x14ac:dyDescent="0.25">
      <c r="B104" s="108" t="s">
        <v>136</v>
      </c>
      <c r="C104" s="109"/>
      <c r="D104" s="109"/>
      <c r="E104" s="109"/>
      <c r="F104" s="109"/>
      <c r="G104" s="110"/>
    </row>
    <row r="105" spans="2:7" ht="42" customHeight="1" x14ac:dyDescent="0.25">
      <c r="B105" s="118" t="s">
        <v>137</v>
      </c>
      <c r="C105" s="118"/>
      <c r="D105" s="18"/>
      <c r="E105" s="112"/>
      <c r="F105" s="113"/>
      <c r="G105" s="18" t="b">
        <f>IF(D105="N",0,IF(D105="Y",2))</f>
        <v>0</v>
      </c>
    </row>
    <row r="106" spans="2:7" ht="38.25" customHeight="1" x14ac:dyDescent="0.25">
      <c r="B106" s="108" t="s">
        <v>138</v>
      </c>
      <c r="C106" s="109"/>
      <c r="D106" s="109"/>
      <c r="E106" s="109"/>
      <c r="F106" s="110"/>
    </row>
    <row r="107" spans="2:7" ht="42" customHeight="1" x14ac:dyDescent="0.25">
      <c r="B107" s="151" t="s">
        <v>125</v>
      </c>
      <c r="C107" s="152"/>
      <c r="D107" s="18"/>
      <c r="E107" s="135" t="s">
        <v>217</v>
      </c>
      <c r="F107" s="136"/>
      <c r="G107" s="46" t="b">
        <f>IF(D107="N",1,IF(D107="Y",0))</f>
        <v>0</v>
      </c>
    </row>
    <row r="108" spans="2:7" ht="24" customHeight="1" x14ac:dyDescent="0.25">
      <c r="B108" s="134" t="s">
        <v>234</v>
      </c>
      <c r="C108" s="109"/>
      <c r="D108" s="109"/>
      <c r="E108" s="109"/>
      <c r="F108" s="109"/>
      <c r="G108" s="110"/>
    </row>
    <row r="109" spans="2:7" ht="42.75" customHeight="1" x14ac:dyDescent="0.25">
      <c r="B109" s="114" t="s">
        <v>139</v>
      </c>
      <c r="C109" s="115"/>
      <c r="D109" s="124">
        <f>SUM(G17:G109)</f>
        <v>0</v>
      </c>
      <c r="E109" s="61"/>
      <c r="F109" s="62"/>
      <c r="G109" s="62"/>
    </row>
    <row r="110" spans="2:7" ht="13.5" customHeight="1" x14ac:dyDescent="0.25">
      <c r="B110" s="116"/>
      <c r="C110" s="117"/>
      <c r="D110" s="125"/>
      <c r="E110" s="63"/>
      <c r="F110" s="64"/>
      <c r="G110" s="64"/>
    </row>
    <row r="112" spans="2:7" x14ac:dyDescent="0.25">
      <c r="B112" s="146" t="s">
        <v>140</v>
      </c>
      <c r="C112" s="146"/>
      <c r="D112" s="146"/>
      <c r="E112" s="146"/>
      <c r="F112" s="146"/>
    </row>
    <row r="113" spans="2:6" x14ac:dyDescent="0.25">
      <c r="B113" s="146"/>
      <c r="C113" s="146"/>
      <c r="D113" s="146"/>
      <c r="E113" s="146"/>
      <c r="F113" s="146"/>
    </row>
    <row r="114" spans="2:6" x14ac:dyDescent="0.25">
      <c r="B114" s="5"/>
      <c r="C114" s="5"/>
    </row>
    <row r="115" spans="2:6" x14ac:dyDescent="0.25">
      <c r="B115" s="145" t="s">
        <v>141</v>
      </c>
      <c r="C115" s="145"/>
      <c r="D115" s="145"/>
      <c r="E115" s="145"/>
      <c r="F115" s="145"/>
    </row>
    <row r="116" spans="2:6" ht="34.5" customHeight="1" x14ac:dyDescent="0.25">
      <c r="B116" s="145"/>
      <c r="C116" s="145"/>
      <c r="D116" s="145"/>
      <c r="E116" s="145"/>
      <c r="F116" s="145"/>
    </row>
    <row r="117" spans="2:6" x14ac:dyDescent="0.25">
      <c r="B117" s="7"/>
      <c r="C117" s="7"/>
    </row>
    <row r="118" spans="2:6" ht="14.45" customHeight="1" x14ac:dyDescent="0.25">
      <c r="B118" s="147" t="s">
        <v>235</v>
      </c>
      <c r="C118" s="147"/>
      <c r="D118" s="147"/>
      <c r="E118" s="147"/>
      <c r="F118" s="147"/>
    </row>
    <row r="119" spans="2:6" ht="32.1" customHeight="1" x14ac:dyDescent="0.25">
      <c r="B119" s="147"/>
      <c r="C119" s="147"/>
      <c r="D119" s="147"/>
      <c r="E119" s="147"/>
      <c r="F119" s="147"/>
    </row>
    <row r="120" spans="2:6" x14ac:dyDescent="0.25">
      <c r="B120" s="26"/>
      <c r="C120" s="26"/>
      <c r="D120" s="26"/>
      <c r="E120" s="26"/>
      <c r="F120" s="26"/>
    </row>
    <row r="121" spans="2:6" x14ac:dyDescent="0.25">
      <c r="B121" s="13" t="s">
        <v>142</v>
      </c>
      <c r="C121" s="8"/>
    </row>
    <row r="122" spans="2:6" x14ac:dyDescent="0.25">
      <c r="B122" s="147" t="s">
        <v>143</v>
      </c>
      <c r="C122" s="147"/>
      <c r="D122" s="147"/>
      <c r="E122" s="147"/>
      <c r="F122" s="147"/>
    </row>
    <row r="123" spans="2:6" x14ac:dyDescent="0.25">
      <c r="B123" s="147"/>
      <c r="C123" s="147"/>
      <c r="D123" s="147"/>
      <c r="E123" s="147"/>
      <c r="F123" s="147"/>
    </row>
    <row r="124" spans="2:6" x14ac:dyDescent="0.25">
      <c r="B124" s="9" t="s">
        <v>144</v>
      </c>
      <c r="C124" s="9"/>
    </row>
    <row r="125" spans="2:6" x14ac:dyDescent="0.25">
      <c r="B125" s="9" t="s">
        <v>145</v>
      </c>
      <c r="C125" s="9"/>
    </row>
    <row r="126" spans="2:6" x14ac:dyDescent="0.25">
      <c r="B126" s="9" t="s">
        <v>146</v>
      </c>
      <c r="C126" s="9"/>
    </row>
    <row r="127" spans="2:6" x14ac:dyDescent="0.25">
      <c r="B127" s="9" t="s">
        <v>147</v>
      </c>
      <c r="C127" s="9"/>
    </row>
    <row r="128" spans="2:6" ht="15.75" thickBot="1" x14ac:dyDescent="0.3">
      <c r="B128" s="6"/>
      <c r="C128" s="6"/>
    </row>
    <row r="129" spans="2:6" ht="30" customHeight="1" thickBot="1" x14ac:dyDescent="0.3">
      <c r="B129" s="11" t="s">
        <v>148</v>
      </c>
      <c r="C129" s="10"/>
      <c r="D129" s="150" t="s">
        <v>149</v>
      </c>
      <c r="E129" s="150"/>
      <c r="F129" s="59" t="s">
        <v>150</v>
      </c>
    </row>
    <row r="130" spans="2:6" ht="35.25" customHeight="1" thickBot="1" x14ac:dyDescent="0.3">
      <c r="B130" s="148"/>
      <c r="C130" s="149"/>
      <c r="D130" s="144"/>
      <c r="E130" s="144"/>
      <c r="F130" s="58"/>
    </row>
    <row r="131" spans="2:6" ht="41.25" customHeight="1" thickBot="1" x14ac:dyDescent="0.3">
      <c r="B131" s="148"/>
      <c r="C131" s="149"/>
      <c r="D131" s="144"/>
      <c r="E131" s="144"/>
      <c r="F131" s="58"/>
    </row>
    <row r="132" spans="2:6" ht="32.25" customHeight="1" thickBot="1" x14ac:dyDescent="0.3">
      <c r="B132" s="148"/>
      <c r="C132" s="149"/>
      <c r="D132" s="144"/>
      <c r="E132" s="144"/>
      <c r="F132" s="58"/>
    </row>
    <row r="133" spans="2:6" x14ac:dyDescent="0.25">
      <c r="B133" s="3"/>
      <c r="C133" s="3"/>
    </row>
  </sheetData>
  <mergeCells count="179">
    <mergeCell ref="B7:C7"/>
    <mergeCell ref="B10:C10"/>
    <mergeCell ref="D7:F7"/>
    <mergeCell ref="D10:F10"/>
    <mergeCell ref="B41:C41"/>
    <mergeCell ref="E36:F36"/>
    <mergeCell ref="E19:F19"/>
    <mergeCell ref="B20:G20"/>
    <mergeCell ref="B23:G23"/>
    <mergeCell ref="E27:F27"/>
    <mergeCell ref="E24:F24"/>
    <mergeCell ref="E28:F28"/>
    <mergeCell ref="B29:G29"/>
    <mergeCell ref="B31:G31"/>
    <mergeCell ref="B28:C28"/>
    <mergeCell ref="B30:C30"/>
    <mergeCell ref="B27:C27"/>
    <mergeCell ref="B17:C17"/>
    <mergeCell ref="B18:C18"/>
    <mergeCell ref="B19:C19"/>
    <mergeCell ref="B37:C37"/>
    <mergeCell ref="B39:C39"/>
    <mergeCell ref="B21:C21"/>
    <mergeCell ref="B26:C26"/>
    <mergeCell ref="B74:C74"/>
    <mergeCell ref="B75:C75"/>
    <mergeCell ref="B8:C8"/>
    <mergeCell ref="D8:F8"/>
    <mergeCell ref="E67:F67"/>
    <mergeCell ref="E69:F69"/>
    <mergeCell ref="E71:F71"/>
    <mergeCell ref="B72:G72"/>
    <mergeCell ref="B70:G70"/>
    <mergeCell ref="B25:C25"/>
    <mergeCell ref="B56:C56"/>
    <mergeCell ref="B57:C57"/>
    <mergeCell ref="B59:C59"/>
    <mergeCell ref="E47:F47"/>
    <mergeCell ref="E45:F45"/>
    <mergeCell ref="E42:F42"/>
    <mergeCell ref="E37:F37"/>
    <mergeCell ref="E32:F32"/>
    <mergeCell ref="B36:C36"/>
    <mergeCell ref="B55:F55"/>
    <mergeCell ref="E41:F41"/>
    <mergeCell ref="E34:F34"/>
    <mergeCell ref="E35:F35"/>
    <mergeCell ref="B43:G43"/>
    <mergeCell ref="B33:G33"/>
    <mergeCell ref="B32:C32"/>
    <mergeCell ref="B34:C34"/>
    <mergeCell ref="E39:F39"/>
    <mergeCell ref="E40:F40"/>
    <mergeCell ref="D131:E131"/>
    <mergeCell ref="D132:E132"/>
    <mergeCell ref="B115:F116"/>
    <mergeCell ref="B112:F113"/>
    <mergeCell ref="B118:F119"/>
    <mergeCell ref="B131:C131"/>
    <mergeCell ref="B132:C132"/>
    <mergeCell ref="B122:F123"/>
    <mergeCell ref="B130:C130"/>
    <mergeCell ref="D129:E129"/>
    <mergeCell ref="D130:E130"/>
    <mergeCell ref="B107:C107"/>
    <mergeCell ref="B95:C95"/>
    <mergeCell ref="B93:C93"/>
    <mergeCell ref="B97:C97"/>
    <mergeCell ref="B99:C99"/>
    <mergeCell ref="B100:C100"/>
    <mergeCell ref="B105:C105"/>
    <mergeCell ref="B90:C90"/>
    <mergeCell ref="E61:F61"/>
    <mergeCell ref="B16:C16"/>
    <mergeCell ref="B24:C24"/>
    <mergeCell ref="B40:C40"/>
    <mergeCell ref="B42:C42"/>
    <mergeCell ref="E54:F54"/>
    <mergeCell ref="B50:C50"/>
    <mergeCell ref="B52:C52"/>
    <mergeCell ref="E49:F49"/>
    <mergeCell ref="B44:C44"/>
    <mergeCell ref="B45:C45"/>
    <mergeCell ref="B47:C47"/>
    <mergeCell ref="B49:C49"/>
    <mergeCell ref="B46:G46"/>
    <mergeCell ref="B48:G48"/>
    <mergeCell ref="E44:F44"/>
    <mergeCell ref="E30:F30"/>
    <mergeCell ref="E26:F26"/>
    <mergeCell ref="B22:C22"/>
    <mergeCell ref="B53:G53"/>
    <mergeCell ref="E52:F52"/>
    <mergeCell ref="E50:F50"/>
    <mergeCell ref="B51:G51"/>
    <mergeCell ref="B35:C35"/>
    <mergeCell ref="B108:G108"/>
    <mergeCell ref="E107:F107"/>
    <mergeCell ref="E22:F22"/>
    <mergeCell ref="B54:C54"/>
    <mergeCell ref="B89:C89"/>
    <mergeCell ref="B92:C92"/>
    <mergeCell ref="B83:C83"/>
    <mergeCell ref="B84:C84"/>
    <mergeCell ref="B85:C85"/>
    <mergeCell ref="B86:C86"/>
    <mergeCell ref="B88:C88"/>
    <mergeCell ref="B78:C78"/>
    <mergeCell ref="B79:C79"/>
    <mergeCell ref="B80:C80"/>
    <mergeCell ref="B82:C82"/>
    <mergeCell ref="E86:F86"/>
    <mergeCell ref="B87:G87"/>
    <mergeCell ref="E80:F80"/>
    <mergeCell ref="B81:G81"/>
    <mergeCell ref="E76:F76"/>
    <mergeCell ref="B77:G77"/>
    <mergeCell ref="B38:G38"/>
    <mergeCell ref="B61:C61"/>
    <mergeCell ref="B58:G58"/>
    <mergeCell ref="B91:C91"/>
    <mergeCell ref="B104:G104"/>
    <mergeCell ref="E103:F103"/>
    <mergeCell ref="B101:G101"/>
    <mergeCell ref="E100:F100"/>
    <mergeCell ref="B98:G98"/>
    <mergeCell ref="E97:F97"/>
    <mergeCell ref="E95:F95"/>
    <mergeCell ref="B96:G96"/>
    <mergeCell ref="B94:G94"/>
    <mergeCell ref="E93:F93"/>
    <mergeCell ref="E25:F25"/>
    <mergeCell ref="E78:F78"/>
    <mergeCell ref="E79:F79"/>
    <mergeCell ref="E82:F82"/>
    <mergeCell ref="E83:F83"/>
    <mergeCell ref="E73:F73"/>
    <mergeCell ref="E66:F66"/>
    <mergeCell ref="B62:G62"/>
    <mergeCell ref="B63:C63"/>
    <mergeCell ref="B65:C65"/>
    <mergeCell ref="B66:C66"/>
    <mergeCell ref="B67:C67"/>
    <mergeCell ref="B64:G64"/>
    <mergeCell ref="E63:F63"/>
    <mergeCell ref="B68:G68"/>
    <mergeCell ref="B69:C69"/>
    <mergeCell ref="B71:C71"/>
    <mergeCell ref="B73:C73"/>
    <mergeCell ref="B76:C76"/>
    <mergeCell ref="E65:F65"/>
    <mergeCell ref="E56:F56"/>
    <mergeCell ref="E60:F60"/>
    <mergeCell ref="B60:C60"/>
    <mergeCell ref="E57:F57"/>
    <mergeCell ref="B9:C9"/>
    <mergeCell ref="D9:F9"/>
    <mergeCell ref="B106:F106"/>
    <mergeCell ref="B6:F6"/>
    <mergeCell ref="E105:F105"/>
    <mergeCell ref="B109:C110"/>
    <mergeCell ref="E99:F99"/>
    <mergeCell ref="E102:F102"/>
    <mergeCell ref="B102:C102"/>
    <mergeCell ref="B103:C103"/>
    <mergeCell ref="E90:F90"/>
    <mergeCell ref="E91:F91"/>
    <mergeCell ref="E92:F92"/>
    <mergeCell ref="E84:F84"/>
    <mergeCell ref="E85:F85"/>
    <mergeCell ref="E88:F88"/>
    <mergeCell ref="E89:F89"/>
    <mergeCell ref="E59:F59"/>
    <mergeCell ref="D109:D110"/>
    <mergeCell ref="E15:F15"/>
    <mergeCell ref="E16:F16"/>
    <mergeCell ref="E17:F17"/>
    <mergeCell ref="E18:F18"/>
    <mergeCell ref="E21:F21"/>
  </mergeCells>
  <hyperlinks>
    <hyperlink ref="E107:F107" r:id="rId1" display="Eye-care voucher request"/>
  </hyperlinks>
  <pageMargins left="0.16" right="0.19" top="0.27" bottom="0.31" header="0.3" footer="0.16"/>
  <pageSetup paperSize="9" fitToHeight="0" orientation="portrait" r:id="rId2"/>
  <ignoredErrors>
    <ignoredError sqref="G85"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O136"/>
  <sheetViews>
    <sheetView topLeftCell="A28" zoomScale="120" zoomScaleNormal="120" workbookViewId="0">
      <selection activeCell="G1" sqref="G1:G1048576"/>
    </sheetView>
  </sheetViews>
  <sheetFormatPr defaultRowHeight="15" x14ac:dyDescent="0.25"/>
  <cols>
    <col min="1" max="1" width="3.42578125" customWidth="1"/>
    <col min="2" max="2" width="24.5703125" customWidth="1"/>
    <col min="3" max="3" width="23" customWidth="1"/>
    <col min="4" max="4" width="10" customWidth="1"/>
    <col min="5" max="5" width="8.140625" customWidth="1"/>
    <col min="6" max="6" width="31.85546875" customWidth="1"/>
    <col min="7" max="7" width="9" hidden="1" customWidth="1"/>
  </cols>
  <sheetData>
    <row r="2" spans="2:9" x14ac:dyDescent="0.25">
      <c r="C2" s="20"/>
    </row>
    <row r="5" spans="2:9" ht="18.75" x14ac:dyDescent="0.25">
      <c r="B5" s="12" t="s">
        <v>151</v>
      </c>
      <c r="C5" s="1"/>
    </row>
    <row r="6" spans="2:9" ht="17.100000000000001" customHeight="1" thickBot="1" x14ac:dyDescent="0.3">
      <c r="B6" s="111"/>
      <c r="C6" s="111"/>
      <c r="D6" s="111"/>
      <c r="E6" s="111"/>
      <c r="F6" s="111"/>
    </row>
    <row r="7" spans="2:9" ht="36.75" customHeight="1" thickBot="1" x14ac:dyDescent="0.3">
      <c r="B7" s="157" t="s">
        <v>38</v>
      </c>
      <c r="C7" s="158"/>
      <c r="D7" s="161"/>
      <c r="E7" s="162"/>
      <c r="F7" s="163"/>
      <c r="I7" s="27"/>
    </row>
    <row r="8" spans="2:9" ht="42" customHeight="1" thickBot="1" x14ac:dyDescent="0.3">
      <c r="B8" s="103" t="s">
        <v>39</v>
      </c>
      <c r="C8" s="104"/>
      <c r="D8" s="153"/>
      <c r="E8" s="153"/>
      <c r="F8" s="154"/>
      <c r="H8" s="21"/>
      <c r="I8" s="27"/>
    </row>
    <row r="9" spans="2:9" ht="42" customHeight="1" thickBot="1" x14ac:dyDescent="0.3">
      <c r="B9" s="103" t="s">
        <v>40</v>
      </c>
      <c r="C9" s="104"/>
      <c r="D9" s="105"/>
      <c r="E9" s="106"/>
      <c r="F9" s="107"/>
      <c r="H9" s="21"/>
      <c r="I9" s="27"/>
    </row>
    <row r="10" spans="2:9" ht="42" customHeight="1" thickBot="1" x14ac:dyDescent="0.3">
      <c r="B10" s="159" t="s">
        <v>41</v>
      </c>
      <c r="C10" s="160"/>
      <c r="D10" s="106"/>
      <c r="E10" s="106"/>
      <c r="F10" s="107"/>
      <c r="H10" s="21"/>
    </row>
    <row r="11" spans="2:9" x14ac:dyDescent="0.25">
      <c r="B11" s="4" t="s">
        <v>42</v>
      </c>
      <c r="C11" s="4"/>
    </row>
    <row r="12" spans="2:9" x14ac:dyDescent="0.25">
      <c r="B12" s="4" t="s">
        <v>43</v>
      </c>
      <c r="C12" s="4"/>
    </row>
    <row r="13" spans="2:9" x14ac:dyDescent="0.25">
      <c r="B13" s="4" t="s">
        <v>44</v>
      </c>
      <c r="C13" s="4"/>
    </row>
    <row r="14" spans="2:9" ht="15.75" thickBot="1" x14ac:dyDescent="0.3">
      <c r="B14" s="2"/>
      <c r="C14" s="2"/>
    </row>
    <row r="15" spans="2:9" ht="30" x14ac:dyDescent="0.25">
      <c r="B15" s="15" t="s">
        <v>45</v>
      </c>
      <c r="C15" s="16"/>
      <c r="D15" s="60" t="s">
        <v>46</v>
      </c>
      <c r="E15" s="126" t="s">
        <v>47</v>
      </c>
      <c r="F15" s="127"/>
      <c r="G15" s="14" t="s">
        <v>48</v>
      </c>
    </row>
    <row r="16" spans="2:9" x14ac:dyDescent="0.25">
      <c r="B16" s="128" t="s">
        <v>152</v>
      </c>
      <c r="C16" s="128"/>
      <c r="D16" s="57"/>
      <c r="E16" s="128"/>
      <c r="F16" s="128"/>
      <c r="G16" s="17"/>
    </row>
    <row r="17" spans="2:7" ht="26.25" customHeight="1" x14ac:dyDescent="0.25">
      <c r="B17" s="118" t="s">
        <v>153</v>
      </c>
      <c r="C17" s="118"/>
      <c r="D17" s="18"/>
      <c r="E17" s="129"/>
      <c r="F17" s="129"/>
      <c r="G17" s="18" t="b">
        <f>IF(D17="N",2,IF(D17="Y",0))</f>
        <v>0</v>
      </c>
    </row>
    <row r="18" spans="2:7" ht="30.75" customHeight="1" x14ac:dyDescent="0.25">
      <c r="B18" s="118" t="s">
        <v>154</v>
      </c>
      <c r="C18" s="118"/>
      <c r="D18" s="18"/>
      <c r="E18" s="129"/>
      <c r="F18" s="129"/>
      <c r="G18" s="18" t="b">
        <f>IF(D18="N",2,IF(D18="Y",0))</f>
        <v>0</v>
      </c>
    </row>
    <row r="19" spans="2:7" ht="30.75" customHeight="1" x14ac:dyDescent="0.25">
      <c r="B19" s="108" t="s">
        <v>155</v>
      </c>
      <c r="C19" s="155"/>
      <c r="D19" s="155"/>
      <c r="E19" s="155"/>
      <c r="F19" s="156"/>
      <c r="G19" s="18"/>
    </row>
    <row r="20" spans="2:7" ht="50.25" customHeight="1" x14ac:dyDescent="0.25">
      <c r="B20" s="118" t="s">
        <v>156</v>
      </c>
      <c r="C20" s="118"/>
      <c r="D20" s="18"/>
      <c r="E20" s="132"/>
      <c r="F20" s="133"/>
      <c r="G20" s="18" t="b">
        <f>IF(D20="N",2,IF(D20="Y",0))</f>
        <v>0</v>
      </c>
    </row>
    <row r="21" spans="2:7" ht="21.75" customHeight="1" x14ac:dyDescent="0.25">
      <c r="B21" s="108" t="s">
        <v>157</v>
      </c>
      <c r="C21" s="109"/>
      <c r="D21" s="109"/>
      <c r="E21" s="109"/>
      <c r="F21" s="109"/>
      <c r="G21" s="110"/>
    </row>
    <row r="22" spans="2:7" ht="44.25" customHeight="1" x14ac:dyDescent="0.25">
      <c r="B22" s="118" t="s">
        <v>158</v>
      </c>
      <c r="C22" s="118"/>
      <c r="D22" s="18"/>
      <c r="E22" s="129"/>
      <c r="F22" s="129"/>
      <c r="G22" s="18" t="b">
        <f>IF(D22="N",2,IF(D22="Y",0))</f>
        <v>0</v>
      </c>
    </row>
    <row r="23" spans="2:7" ht="30" customHeight="1" x14ac:dyDescent="0.25">
      <c r="B23" s="118" t="s">
        <v>159</v>
      </c>
      <c r="C23" s="118"/>
      <c r="D23" s="18"/>
      <c r="E23" s="132"/>
      <c r="F23" s="133"/>
      <c r="G23" s="18" t="b">
        <f>IF(D23="N",1,IF(D23="Y",0))</f>
        <v>0</v>
      </c>
    </row>
    <row r="24" spans="2:7" ht="20.25" customHeight="1" x14ac:dyDescent="0.25">
      <c r="B24" s="108" t="s">
        <v>160</v>
      </c>
      <c r="C24" s="109"/>
      <c r="D24" s="109"/>
      <c r="E24" s="109"/>
      <c r="F24" s="109"/>
      <c r="G24" s="110"/>
    </row>
    <row r="25" spans="2:7" x14ac:dyDescent="0.25">
      <c r="B25" s="128" t="s">
        <v>161</v>
      </c>
      <c r="C25" s="128"/>
      <c r="D25" s="57"/>
      <c r="E25" s="130"/>
      <c r="F25" s="131"/>
      <c r="G25" s="17"/>
    </row>
    <row r="26" spans="2:7" ht="42.75" customHeight="1" x14ac:dyDescent="0.25">
      <c r="B26" s="118" t="s">
        <v>162</v>
      </c>
      <c r="C26" s="118"/>
      <c r="D26" s="18"/>
      <c r="E26" s="112"/>
      <c r="F26" s="113"/>
      <c r="G26" s="18" t="b">
        <f>IF(D26="N",2,IF(D26="Y",0))</f>
        <v>0</v>
      </c>
    </row>
    <row r="27" spans="2:7" ht="24" customHeight="1" x14ac:dyDescent="0.25">
      <c r="B27" s="108" t="s">
        <v>163</v>
      </c>
      <c r="C27" s="155"/>
      <c r="D27" s="155"/>
      <c r="E27" s="155"/>
      <c r="F27" s="156"/>
      <c r="G27" s="18"/>
    </row>
    <row r="28" spans="2:7" ht="36" customHeight="1" x14ac:dyDescent="0.25">
      <c r="B28" s="118" t="s">
        <v>59</v>
      </c>
      <c r="C28" s="118"/>
      <c r="D28" s="18"/>
      <c r="E28" s="112"/>
      <c r="F28" s="113"/>
      <c r="G28" s="18" t="b">
        <f>IF(D28="N",2,IF(D28="Y",0))</f>
        <v>0</v>
      </c>
    </row>
    <row r="29" spans="2:7" ht="22.5" customHeight="1" x14ac:dyDescent="0.25">
      <c r="B29" s="108" t="s">
        <v>164</v>
      </c>
      <c r="C29" s="155"/>
      <c r="D29" s="155"/>
      <c r="E29" s="155"/>
      <c r="F29" s="156"/>
      <c r="G29" s="18"/>
    </row>
    <row r="30" spans="2:7" ht="34.5" customHeight="1" x14ac:dyDescent="0.25">
      <c r="B30" s="118" t="s">
        <v>61</v>
      </c>
      <c r="C30" s="118"/>
      <c r="D30" s="18"/>
      <c r="E30" s="132"/>
      <c r="F30" s="133"/>
      <c r="G30" s="18" t="b">
        <f>IF(D30="N",2,IF(D30="Y",0))</f>
        <v>0</v>
      </c>
    </row>
    <row r="31" spans="2:7" ht="18.75" customHeight="1" x14ac:dyDescent="0.25">
      <c r="B31" s="164" t="s">
        <v>62</v>
      </c>
      <c r="C31" s="165"/>
      <c r="D31" s="165"/>
      <c r="E31" s="165"/>
      <c r="F31" s="165"/>
      <c r="G31" s="166"/>
    </row>
    <row r="32" spans="2:7" ht="42" customHeight="1" x14ac:dyDescent="0.25">
      <c r="B32" s="118" t="s">
        <v>63</v>
      </c>
      <c r="C32" s="118"/>
      <c r="D32" s="18"/>
      <c r="E32" s="143"/>
      <c r="F32" s="143"/>
      <c r="G32" s="18" t="b">
        <f>IF(D32="N",2,IF(D32="Y",0))</f>
        <v>0</v>
      </c>
    </row>
    <row r="33" spans="2:15" ht="19.5" customHeight="1" x14ac:dyDescent="0.25">
      <c r="B33" s="108" t="s">
        <v>64</v>
      </c>
      <c r="C33" s="109"/>
      <c r="D33" s="109"/>
      <c r="E33" s="109"/>
      <c r="F33" s="109"/>
      <c r="G33" s="110"/>
    </row>
    <row r="34" spans="2:15" ht="42.75" customHeight="1" x14ac:dyDescent="0.25">
      <c r="B34" s="118" t="s">
        <v>165</v>
      </c>
      <c r="C34" s="118"/>
      <c r="D34" s="18"/>
      <c r="E34" s="141"/>
      <c r="F34" s="142"/>
      <c r="G34" s="18" t="b">
        <f>IF(D34="N",2,IF(D34="Y",0))</f>
        <v>0</v>
      </c>
    </row>
    <row r="35" spans="2:15" ht="27" customHeight="1" x14ac:dyDescent="0.25">
      <c r="B35" s="118" t="s">
        <v>68</v>
      </c>
      <c r="C35" s="118"/>
      <c r="D35" s="18"/>
      <c r="E35" s="112"/>
      <c r="F35" s="113"/>
      <c r="G35" s="18" t="b">
        <f>IF(D35="N",2,IF(D35="Y",0))</f>
        <v>0</v>
      </c>
    </row>
    <row r="36" spans="2:15" ht="23.25" customHeight="1" x14ac:dyDescent="0.25">
      <c r="B36" s="118" t="s">
        <v>166</v>
      </c>
      <c r="C36" s="118"/>
      <c r="D36" s="18"/>
      <c r="E36" s="112"/>
      <c r="F36" s="113"/>
      <c r="G36" s="18" t="b">
        <f>IF(D36="N",2,IF(D36="Y",0))</f>
        <v>0</v>
      </c>
    </row>
    <row r="37" spans="2:15" ht="38.450000000000003" customHeight="1" x14ac:dyDescent="0.25">
      <c r="B37" s="118" t="s">
        <v>236</v>
      </c>
      <c r="C37" s="118"/>
      <c r="D37" s="18"/>
      <c r="E37" s="132"/>
      <c r="F37" s="133"/>
      <c r="G37" s="18" t="b">
        <f>IF(D37="N",2,IF(D37="Y",0))</f>
        <v>0</v>
      </c>
    </row>
    <row r="38" spans="2:15" ht="21" customHeight="1" x14ac:dyDescent="0.25">
      <c r="B38" s="108" t="s">
        <v>71</v>
      </c>
      <c r="C38" s="109"/>
      <c r="D38" s="109"/>
      <c r="E38" s="109"/>
      <c r="F38" s="109"/>
      <c r="G38" s="110"/>
    </row>
    <row r="39" spans="2:15" ht="30" customHeight="1" x14ac:dyDescent="0.25">
      <c r="B39" s="118" t="s">
        <v>167</v>
      </c>
      <c r="C39" s="118"/>
      <c r="D39" s="18"/>
      <c r="E39" s="112"/>
      <c r="F39" s="113"/>
      <c r="G39" s="18" t="b">
        <f>IF(D39="N",2,IF(D39="Y",0,IF(D39="N/A",0)))</f>
        <v>0</v>
      </c>
    </row>
    <row r="40" spans="2:15" ht="30" customHeight="1" x14ac:dyDescent="0.25">
      <c r="B40" s="108" t="s">
        <v>168</v>
      </c>
      <c r="C40" s="109"/>
      <c r="D40" s="109"/>
      <c r="E40" s="109"/>
      <c r="F40" s="110"/>
      <c r="G40" s="18"/>
    </row>
    <row r="41" spans="2:15" ht="15" customHeight="1" x14ac:dyDescent="0.25">
      <c r="B41" s="167" t="s">
        <v>237</v>
      </c>
      <c r="C41" s="168"/>
      <c r="D41" s="168"/>
      <c r="E41" s="168"/>
      <c r="F41" s="169"/>
      <c r="G41" s="17"/>
      <c r="N41" s="27"/>
      <c r="O41" s="27"/>
    </row>
    <row r="42" spans="2:15" ht="35.25" customHeight="1" x14ac:dyDescent="0.25">
      <c r="B42" s="118" t="s">
        <v>74</v>
      </c>
      <c r="C42" s="118"/>
      <c r="D42" s="18"/>
      <c r="E42" s="121"/>
      <c r="F42" s="123"/>
      <c r="G42" s="18" t="b">
        <f>IF(D42="N",2,IF(D42="Y",0))</f>
        <v>0</v>
      </c>
      <c r="N42" s="27"/>
      <c r="O42" s="27"/>
    </row>
    <row r="43" spans="2:15" ht="22.5" customHeight="1" x14ac:dyDescent="0.25">
      <c r="B43" s="118" t="s">
        <v>75</v>
      </c>
      <c r="C43" s="118"/>
      <c r="D43" s="18"/>
      <c r="E43" s="132"/>
      <c r="F43" s="133"/>
      <c r="G43" s="18" t="b">
        <f>IF(D43="N",2,IF(D43="Y",0))</f>
        <v>0</v>
      </c>
      <c r="N43" s="27"/>
      <c r="O43" s="27"/>
    </row>
    <row r="44" spans="2:15" ht="42" customHeight="1" x14ac:dyDescent="0.25">
      <c r="B44" s="108" t="s">
        <v>76</v>
      </c>
      <c r="C44" s="109"/>
      <c r="D44" s="109"/>
      <c r="E44" s="109"/>
      <c r="F44" s="109"/>
      <c r="G44" s="110"/>
    </row>
    <row r="45" spans="2:15" ht="28.5" customHeight="1" x14ac:dyDescent="0.25">
      <c r="B45" s="118" t="s">
        <v>77</v>
      </c>
      <c r="C45" s="118"/>
      <c r="D45" s="18"/>
      <c r="E45" s="141"/>
      <c r="F45" s="142"/>
      <c r="G45" s="18" t="b">
        <f>IF(D45="N",1,IF(D45="Y",0))</f>
        <v>0</v>
      </c>
    </row>
    <row r="46" spans="2:15" ht="28.5" customHeight="1" x14ac:dyDescent="0.25">
      <c r="B46" s="108" t="s">
        <v>169</v>
      </c>
      <c r="C46" s="109"/>
      <c r="D46" s="109"/>
      <c r="E46" s="109"/>
      <c r="F46" s="110"/>
      <c r="G46" s="18"/>
    </row>
    <row r="47" spans="2:15" ht="27.75" customHeight="1" x14ac:dyDescent="0.25">
      <c r="B47" s="118" t="s">
        <v>78</v>
      </c>
      <c r="C47" s="118"/>
      <c r="D47" s="18"/>
      <c r="E47" s="132"/>
      <c r="F47" s="133"/>
      <c r="G47" s="18" t="b">
        <f>IF(D47="N",2,IF(D47="Y",0))</f>
        <v>0</v>
      </c>
    </row>
    <row r="48" spans="2:15" ht="20.25" customHeight="1" x14ac:dyDescent="0.25">
      <c r="B48" s="108" t="s">
        <v>79</v>
      </c>
      <c r="C48" s="109"/>
      <c r="D48" s="109"/>
      <c r="E48" s="109"/>
      <c r="F48" s="109"/>
      <c r="G48" s="110"/>
    </row>
    <row r="49" spans="2:7" ht="39.75" customHeight="1" x14ac:dyDescent="0.25">
      <c r="B49" s="118" t="s">
        <v>80</v>
      </c>
      <c r="C49" s="118"/>
      <c r="D49" s="18"/>
      <c r="E49" s="132"/>
      <c r="F49" s="133"/>
      <c r="G49" s="18" t="b">
        <f>IF(D49="N",1,IF(D49="Y",0))</f>
        <v>0</v>
      </c>
    </row>
    <row r="50" spans="2:7" ht="17.25" customHeight="1" x14ac:dyDescent="0.25">
      <c r="B50" s="108" t="s">
        <v>81</v>
      </c>
      <c r="C50" s="109"/>
      <c r="D50" s="109"/>
      <c r="E50" s="109"/>
      <c r="F50" s="109"/>
      <c r="G50" s="110"/>
    </row>
    <row r="51" spans="2:7" ht="28.35" customHeight="1" x14ac:dyDescent="0.25">
      <c r="B51" s="118" t="s">
        <v>82</v>
      </c>
      <c r="C51" s="118"/>
      <c r="D51" s="18"/>
      <c r="E51" s="112"/>
      <c r="F51" s="113"/>
      <c r="G51" s="18" t="b">
        <f>IF(D51="N",2,IF(D51="Y",0))</f>
        <v>0</v>
      </c>
    </row>
    <row r="52" spans="2:7" ht="28.35" customHeight="1" x14ac:dyDescent="0.25">
      <c r="B52" s="118" t="s">
        <v>83</v>
      </c>
      <c r="C52" s="118"/>
      <c r="D52" s="18"/>
      <c r="E52" s="132"/>
      <c r="F52" s="133"/>
      <c r="G52" s="18" t="b">
        <f>IF(D52="N",0,IF(D52="Y",0))</f>
        <v>0</v>
      </c>
    </row>
    <row r="53" spans="2:7" ht="18" customHeight="1" x14ac:dyDescent="0.25">
      <c r="B53" s="108" t="s">
        <v>84</v>
      </c>
      <c r="C53" s="109"/>
      <c r="D53" s="109"/>
      <c r="E53" s="109"/>
      <c r="F53" s="109"/>
      <c r="G53" s="110"/>
    </row>
    <row r="54" spans="2:7" ht="40.5" customHeight="1" x14ac:dyDescent="0.25">
      <c r="B54" s="118" t="s">
        <v>85</v>
      </c>
      <c r="C54" s="118"/>
      <c r="D54" s="18"/>
      <c r="E54" s="132"/>
      <c r="F54" s="133"/>
      <c r="G54" s="18" t="b">
        <f>IF(D54="N",1,IF(D54="Y",0))</f>
        <v>0</v>
      </c>
    </row>
    <row r="55" spans="2:7" ht="22.5" customHeight="1" x14ac:dyDescent="0.25">
      <c r="B55" s="108" t="s">
        <v>86</v>
      </c>
      <c r="C55" s="109"/>
      <c r="D55" s="109"/>
      <c r="E55" s="109"/>
      <c r="F55" s="109"/>
      <c r="G55" s="110"/>
    </row>
    <row r="56" spans="2:7" ht="45" customHeight="1" x14ac:dyDescent="0.25">
      <c r="B56" s="118" t="s">
        <v>87</v>
      </c>
      <c r="C56" s="118"/>
      <c r="D56" s="18"/>
      <c r="E56" s="132"/>
      <c r="F56" s="133"/>
      <c r="G56" s="18" t="b">
        <f>IF(D56="N",1,IF(D56="Y",0))</f>
        <v>0</v>
      </c>
    </row>
    <row r="57" spans="2:7" ht="29.1" customHeight="1" x14ac:dyDescent="0.25">
      <c r="B57" s="108" t="s">
        <v>88</v>
      </c>
      <c r="C57" s="155"/>
      <c r="D57" s="155"/>
      <c r="E57" s="155"/>
      <c r="F57" s="156"/>
      <c r="G57" s="18"/>
    </row>
    <row r="58" spans="2:7" x14ac:dyDescent="0.25">
      <c r="B58" s="128" t="s">
        <v>89</v>
      </c>
      <c r="C58" s="128"/>
      <c r="D58" s="19"/>
      <c r="E58" s="119"/>
      <c r="F58" s="120"/>
      <c r="G58" s="17"/>
    </row>
    <row r="59" spans="2:7" ht="31.5" customHeight="1" x14ac:dyDescent="0.25">
      <c r="B59" s="118" t="s">
        <v>90</v>
      </c>
      <c r="C59" s="118"/>
      <c r="D59" s="18"/>
      <c r="E59" s="132"/>
      <c r="F59" s="133"/>
      <c r="G59" s="18" t="b">
        <f>IF(D59="N",2,IF(D59="Y",0))</f>
        <v>0</v>
      </c>
    </row>
    <row r="60" spans="2:7" ht="21.75" customHeight="1" x14ac:dyDescent="0.25">
      <c r="B60" s="108" t="s">
        <v>91</v>
      </c>
      <c r="C60" s="109"/>
      <c r="D60" s="109"/>
      <c r="E60" s="109"/>
      <c r="F60" s="109"/>
      <c r="G60" s="110"/>
    </row>
    <row r="61" spans="2:7" ht="48" customHeight="1" x14ac:dyDescent="0.25">
      <c r="B61" s="118" t="s">
        <v>92</v>
      </c>
      <c r="C61" s="118"/>
      <c r="D61" s="18"/>
      <c r="E61" s="121"/>
      <c r="F61" s="123"/>
      <c r="G61" s="18" t="b">
        <f>IF(D61="N",2,IF(D61="Y",0))</f>
        <v>0</v>
      </c>
    </row>
    <row r="62" spans="2:7" ht="32.25" customHeight="1" x14ac:dyDescent="0.25">
      <c r="B62" s="118" t="s">
        <v>93</v>
      </c>
      <c r="C62" s="118"/>
      <c r="D62" s="18"/>
      <c r="E62" s="112"/>
      <c r="F62" s="113"/>
      <c r="G62" s="18" t="b">
        <f>IF(D62="N",0,IF(D62="Y",0))</f>
        <v>0</v>
      </c>
    </row>
    <row r="63" spans="2:7" ht="24.75" customHeight="1" x14ac:dyDescent="0.25">
      <c r="B63" s="118" t="s">
        <v>94</v>
      </c>
      <c r="C63" s="118"/>
      <c r="D63" s="18"/>
      <c r="E63" s="132"/>
      <c r="F63" s="133"/>
      <c r="G63" s="18" t="b">
        <f>IF(D63="N",0,IF(D63="Y",0))</f>
        <v>0</v>
      </c>
    </row>
    <row r="64" spans="2:7" ht="17.25" customHeight="1" x14ac:dyDescent="0.25">
      <c r="B64" s="108" t="s">
        <v>95</v>
      </c>
      <c r="C64" s="109"/>
      <c r="D64" s="109"/>
      <c r="E64" s="109"/>
      <c r="F64" s="109"/>
      <c r="G64" s="110"/>
    </row>
    <row r="65" spans="2:7" ht="24.75" customHeight="1" x14ac:dyDescent="0.25">
      <c r="B65" s="118" t="s">
        <v>96</v>
      </c>
      <c r="C65" s="118"/>
      <c r="D65" s="18"/>
      <c r="E65" s="132"/>
      <c r="F65" s="133"/>
      <c r="G65" s="18" t="b">
        <f>IF(D65="N",1,IF(D65="Y",0))</f>
        <v>0</v>
      </c>
    </row>
    <row r="66" spans="2:7" ht="17.25" customHeight="1" x14ac:dyDescent="0.25">
      <c r="B66" s="108" t="s">
        <v>170</v>
      </c>
      <c r="C66" s="109"/>
      <c r="D66" s="109"/>
      <c r="E66" s="109"/>
      <c r="F66" s="109"/>
      <c r="G66" s="110"/>
    </row>
    <row r="67" spans="2:7" x14ac:dyDescent="0.25">
      <c r="B67" s="128" t="s">
        <v>98</v>
      </c>
      <c r="C67" s="128"/>
      <c r="D67" s="19"/>
      <c r="E67" s="119"/>
      <c r="F67" s="120"/>
      <c r="G67" s="17"/>
    </row>
    <row r="68" spans="2:7" ht="44.25" customHeight="1" x14ac:dyDescent="0.25">
      <c r="B68" s="118" t="s">
        <v>171</v>
      </c>
      <c r="C68" s="118"/>
      <c r="D68" s="18"/>
      <c r="E68" s="132"/>
      <c r="F68" s="133"/>
      <c r="G68" s="18" t="b">
        <f>IF(D68="N",2,IF(D68="Y",0))</f>
        <v>0</v>
      </c>
    </row>
    <row r="69" spans="2:7" ht="37.5" customHeight="1" x14ac:dyDescent="0.25">
      <c r="B69" s="118" t="s">
        <v>100</v>
      </c>
      <c r="C69" s="118"/>
      <c r="D69" s="18"/>
      <c r="E69" s="132"/>
      <c r="F69" s="133"/>
      <c r="G69" s="18" t="b">
        <f>IF(D69="N",1,IF(D69="Y",0))</f>
        <v>0</v>
      </c>
    </row>
    <row r="70" spans="2:7" ht="45" customHeight="1" x14ac:dyDescent="0.25">
      <c r="B70" s="108" t="s">
        <v>172</v>
      </c>
      <c r="C70" s="109"/>
      <c r="D70" s="109"/>
      <c r="E70" s="109"/>
      <c r="F70" s="109"/>
      <c r="G70" s="110"/>
    </row>
    <row r="71" spans="2:7" ht="28.35" customHeight="1" x14ac:dyDescent="0.25">
      <c r="B71" s="118" t="s">
        <v>101</v>
      </c>
      <c r="C71" s="118"/>
      <c r="D71" s="18"/>
      <c r="E71" s="132"/>
      <c r="F71" s="133"/>
      <c r="G71" s="18" t="b">
        <f>IF(D71="N",0,IF(D71="Y",0))</f>
        <v>0</v>
      </c>
    </row>
    <row r="72" spans="2:7" ht="39.75" customHeight="1" x14ac:dyDescent="0.25">
      <c r="B72" s="118" t="s">
        <v>103</v>
      </c>
      <c r="C72" s="118"/>
      <c r="D72" s="18"/>
      <c r="E72" s="132"/>
      <c r="F72" s="133"/>
      <c r="G72" s="18" t="b">
        <f>IF(D72="N",0,IF(D72="Y",0))</f>
        <v>0</v>
      </c>
    </row>
    <row r="73" spans="2:7" ht="21" customHeight="1" x14ac:dyDescent="0.25">
      <c r="B73" s="108" t="s">
        <v>104</v>
      </c>
      <c r="C73" s="109"/>
      <c r="D73" s="109"/>
      <c r="E73" s="109"/>
      <c r="F73" s="109"/>
      <c r="G73" s="110"/>
    </row>
    <row r="74" spans="2:7" x14ac:dyDescent="0.25">
      <c r="B74" s="128" t="s">
        <v>105</v>
      </c>
      <c r="C74" s="128"/>
      <c r="D74" s="19"/>
      <c r="E74" s="130"/>
      <c r="F74" s="131"/>
      <c r="G74" s="17"/>
    </row>
    <row r="75" spans="2:7" ht="57" customHeight="1" x14ac:dyDescent="0.25">
      <c r="B75" s="118" t="s">
        <v>106</v>
      </c>
      <c r="C75" s="118"/>
      <c r="D75" s="18"/>
      <c r="E75" s="44"/>
      <c r="F75" s="45"/>
      <c r="G75" s="18" t="b">
        <f>IF(D75="N",0,IF(D75="Y",0))</f>
        <v>0</v>
      </c>
    </row>
    <row r="76" spans="2:7" ht="35.25" customHeight="1" x14ac:dyDescent="0.25">
      <c r="B76" s="118" t="s">
        <v>107</v>
      </c>
      <c r="C76" s="118"/>
      <c r="D76" s="18"/>
      <c r="E76" s="44"/>
      <c r="F76" s="45"/>
      <c r="G76" s="18" t="b">
        <f>IF(D76="N",0,IF(D76="Y",0))</f>
        <v>0</v>
      </c>
    </row>
    <row r="77" spans="2:7" ht="39.950000000000003" customHeight="1" x14ac:dyDescent="0.25">
      <c r="B77" s="118" t="s">
        <v>173</v>
      </c>
      <c r="C77" s="118"/>
      <c r="D77" s="18"/>
      <c r="E77" s="132"/>
      <c r="F77" s="133"/>
      <c r="G77" s="18" t="b">
        <f>IF(D77="N",1,IF(D77="Y",0,IF(D77="N/A",0)))</f>
        <v>0</v>
      </c>
    </row>
    <row r="78" spans="2:7" ht="24" customHeight="1" x14ac:dyDescent="0.25">
      <c r="B78" s="108" t="s">
        <v>109</v>
      </c>
      <c r="C78" s="109"/>
      <c r="D78" s="109"/>
      <c r="E78" s="109"/>
      <c r="F78" s="109"/>
      <c r="G78" s="110"/>
    </row>
    <row r="79" spans="2:7" x14ac:dyDescent="0.25">
      <c r="B79" s="128" t="s">
        <v>110</v>
      </c>
      <c r="C79" s="128"/>
      <c r="D79" s="19"/>
      <c r="E79" s="119"/>
      <c r="F79" s="120"/>
      <c r="G79" s="17"/>
    </row>
    <row r="80" spans="2:7" ht="35.25" customHeight="1" x14ac:dyDescent="0.25">
      <c r="B80" s="118" t="s">
        <v>111</v>
      </c>
      <c r="C80" s="118"/>
      <c r="D80" s="18"/>
      <c r="E80" s="112"/>
      <c r="F80" s="113"/>
      <c r="G80" s="18" t="b">
        <f>IF(D80="N",0,IF(D80="Y",0))</f>
        <v>0</v>
      </c>
    </row>
    <row r="81" spans="2:7" ht="56.25" customHeight="1" x14ac:dyDescent="0.25">
      <c r="B81" s="118" t="s">
        <v>112</v>
      </c>
      <c r="C81" s="118"/>
      <c r="D81" s="18"/>
      <c r="E81" s="132"/>
      <c r="F81" s="133"/>
      <c r="G81" s="18" t="b">
        <f>IF(D81="N",0,IF(D81="Y",0))</f>
        <v>0</v>
      </c>
    </row>
    <row r="82" spans="2:7" ht="33" customHeight="1" x14ac:dyDescent="0.25">
      <c r="B82" s="138" t="s">
        <v>113</v>
      </c>
      <c r="C82" s="139"/>
      <c r="D82" s="139"/>
      <c r="E82" s="139"/>
      <c r="F82" s="139"/>
      <c r="G82" s="140"/>
    </row>
    <row r="83" spans="2:7" x14ac:dyDescent="0.25">
      <c r="B83" s="128" t="s">
        <v>114</v>
      </c>
      <c r="C83" s="128"/>
      <c r="D83" s="19"/>
      <c r="E83" s="130"/>
      <c r="F83" s="131"/>
      <c r="G83" s="17"/>
    </row>
    <row r="84" spans="2:7" ht="28.35" customHeight="1" x14ac:dyDescent="0.25">
      <c r="B84" s="118" t="s">
        <v>115</v>
      </c>
      <c r="C84" s="118"/>
      <c r="D84" s="18"/>
      <c r="E84" s="112"/>
      <c r="F84" s="113"/>
      <c r="G84" s="18" t="b">
        <f>IF(D84="N",2,IF(D84="Y",0))</f>
        <v>0</v>
      </c>
    </row>
    <row r="85" spans="2:7" ht="28.35" customHeight="1" x14ac:dyDescent="0.25">
      <c r="B85" s="118" t="s">
        <v>116</v>
      </c>
      <c r="C85" s="118"/>
      <c r="D85" s="18"/>
      <c r="E85" s="112"/>
      <c r="F85" s="113"/>
      <c r="G85" s="18" t="b">
        <f>IF(D85="N",2,IF(D85="Y",0))</f>
        <v>0</v>
      </c>
    </row>
    <row r="86" spans="2:7" ht="28.35" customHeight="1" x14ac:dyDescent="0.25">
      <c r="B86" s="118" t="s">
        <v>117</v>
      </c>
      <c r="C86" s="118"/>
      <c r="D86" s="18"/>
      <c r="E86" s="112"/>
      <c r="F86" s="113"/>
      <c r="G86" s="18" t="b">
        <f>IF(D86="N",1,IF(D86="Y",0))</f>
        <v>0</v>
      </c>
    </row>
    <row r="87" spans="2:7" ht="28.35" customHeight="1" x14ac:dyDescent="0.25">
      <c r="B87" s="108" t="s">
        <v>174</v>
      </c>
      <c r="C87" s="109"/>
      <c r="D87" s="109"/>
      <c r="E87" s="109"/>
      <c r="F87" s="110"/>
      <c r="G87" s="18"/>
    </row>
    <row r="88" spans="2:7" ht="28.35" customHeight="1" x14ac:dyDescent="0.25">
      <c r="B88" s="118" t="s">
        <v>118</v>
      </c>
      <c r="C88" s="118"/>
      <c r="D88" s="18"/>
      <c r="E88" s="132"/>
      <c r="F88" s="133"/>
      <c r="G88" s="18" t="b">
        <f>IF(D88="N",1,IF(D88="Y",0))</f>
        <v>0</v>
      </c>
    </row>
    <row r="89" spans="2:7" ht="16.5" customHeight="1" x14ac:dyDescent="0.25">
      <c r="B89" s="108" t="s">
        <v>119</v>
      </c>
      <c r="C89" s="109"/>
      <c r="D89" s="109"/>
      <c r="E89" s="109"/>
      <c r="F89" s="109"/>
      <c r="G89" s="110"/>
    </row>
    <row r="90" spans="2:7" ht="28.35" customHeight="1" x14ac:dyDescent="0.25">
      <c r="B90" s="118" t="s">
        <v>120</v>
      </c>
      <c r="C90" s="118"/>
      <c r="D90" s="18"/>
      <c r="E90" s="112"/>
      <c r="F90" s="113"/>
      <c r="G90" s="18" t="b">
        <f>IF(D90="N",1,IF(D90="Y",0))</f>
        <v>0</v>
      </c>
    </row>
    <row r="91" spans="2:7" ht="28.35" customHeight="1" x14ac:dyDescent="0.25">
      <c r="B91" s="137" t="s">
        <v>121</v>
      </c>
      <c r="C91" s="137"/>
      <c r="D91" s="18"/>
      <c r="E91" s="121"/>
      <c r="F91" s="122"/>
      <c r="G91" s="18" t="b">
        <f>IF(D91="N",1,IF(D91="Y",0))</f>
        <v>0</v>
      </c>
    </row>
    <row r="92" spans="2:7" ht="27.75" customHeight="1" x14ac:dyDescent="0.25">
      <c r="B92" s="118" t="s">
        <v>122</v>
      </c>
      <c r="C92" s="118"/>
      <c r="D92" s="18"/>
      <c r="E92" s="112"/>
      <c r="F92" s="113"/>
      <c r="G92" s="18" t="b">
        <f>IF(D92="N",1,IF(D92="Y",0))</f>
        <v>0</v>
      </c>
    </row>
    <row r="93" spans="2:7" ht="28.35" customHeight="1" x14ac:dyDescent="0.25">
      <c r="B93" s="118" t="s">
        <v>123</v>
      </c>
      <c r="C93" s="118"/>
      <c r="D93" s="18"/>
      <c r="E93" s="112"/>
      <c r="F93" s="113"/>
      <c r="G93" s="18" t="b">
        <f>IF(D93="N",1,IF(D93="Y",0))</f>
        <v>0</v>
      </c>
    </row>
    <row r="94" spans="2:7" x14ac:dyDescent="0.25">
      <c r="B94" s="128" t="s">
        <v>124</v>
      </c>
      <c r="C94" s="128"/>
      <c r="D94" s="19"/>
      <c r="E94" s="119"/>
      <c r="F94" s="120"/>
      <c r="G94" s="17"/>
    </row>
    <row r="95" spans="2:7" ht="28.35" customHeight="1" x14ac:dyDescent="0.25">
      <c r="B95" s="118" t="s">
        <v>126</v>
      </c>
      <c r="C95" s="118"/>
      <c r="D95" s="18"/>
      <c r="E95" s="132"/>
      <c r="F95" s="133"/>
      <c r="G95" s="18" t="b">
        <f>IF(D95="N",10,IF(D95="Y",0))</f>
        <v>0</v>
      </c>
    </row>
    <row r="96" spans="2:7" ht="16.5" customHeight="1" x14ac:dyDescent="0.25">
      <c r="B96" s="108" t="s">
        <v>127</v>
      </c>
      <c r="C96" s="109"/>
      <c r="D96" s="109"/>
      <c r="E96" s="109"/>
      <c r="F96" s="109"/>
      <c r="G96" s="110"/>
    </row>
    <row r="97" spans="2:8" ht="28.35" customHeight="1" x14ac:dyDescent="0.25">
      <c r="B97" s="118" t="s">
        <v>128</v>
      </c>
      <c r="C97" s="118"/>
      <c r="D97" s="18"/>
      <c r="E97" s="132"/>
      <c r="F97" s="133"/>
      <c r="G97" s="18" t="b">
        <f>IF(D97="N",10,IF(D97="Y",0))</f>
        <v>0</v>
      </c>
    </row>
    <row r="98" spans="2:8" ht="20.25" customHeight="1" x14ac:dyDescent="0.25">
      <c r="B98" s="108" t="s">
        <v>129</v>
      </c>
      <c r="C98" s="109"/>
      <c r="D98" s="109"/>
      <c r="E98" s="109"/>
      <c r="F98" s="109"/>
      <c r="G98" s="110"/>
    </row>
    <row r="99" spans="2:8" ht="46.5" customHeight="1" x14ac:dyDescent="0.25">
      <c r="B99" s="118" t="s">
        <v>175</v>
      </c>
      <c r="C99" s="118"/>
      <c r="D99" s="18"/>
      <c r="E99" s="132"/>
      <c r="F99" s="133"/>
      <c r="G99" s="18" t="b">
        <f>IF(D99="N",1,IF(D99="Y",0))</f>
        <v>0</v>
      </c>
    </row>
    <row r="100" spans="2:8" ht="26.45" customHeight="1" x14ac:dyDescent="0.25">
      <c r="B100" s="108" t="s">
        <v>176</v>
      </c>
      <c r="C100" s="109"/>
      <c r="D100" s="109"/>
      <c r="E100" s="109"/>
      <c r="F100" s="109"/>
      <c r="G100" s="110"/>
    </row>
    <row r="101" spans="2:8" ht="42.75" customHeight="1" x14ac:dyDescent="0.25">
      <c r="B101" s="118" t="s">
        <v>131</v>
      </c>
      <c r="C101" s="118"/>
      <c r="D101" s="18"/>
      <c r="E101" s="112"/>
      <c r="F101" s="113"/>
      <c r="G101" s="18" t="b">
        <f>IF(D101="N",1,IF(D101="Y",0))</f>
        <v>0</v>
      </c>
    </row>
    <row r="102" spans="2:8" ht="43.5" customHeight="1" x14ac:dyDescent="0.25">
      <c r="B102" s="118" t="s">
        <v>132</v>
      </c>
      <c r="C102" s="118"/>
      <c r="D102" s="18"/>
      <c r="E102" s="132"/>
      <c r="F102" s="133"/>
      <c r="G102" s="18" t="b">
        <f>IF(D102="N",2,IF(D102="Y",0))</f>
        <v>0</v>
      </c>
    </row>
    <row r="103" spans="2:8" ht="19.5" customHeight="1" x14ac:dyDescent="0.25">
      <c r="B103" s="108" t="s">
        <v>177</v>
      </c>
      <c r="C103" s="109"/>
      <c r="D103" s="109"/>
      <c r="E103" s="109"/>
      <c r="F103" s="109"/>
      <c r="G103" s="110"/>
    </row>
    <row r="104" spans="2:8" ht="36" customHeight="1" x14ac:dyDescent="0.25">
      <c r="B104" s="118" t="s">
        <v>134</v>
      </c>
      <c r="C104" s="118"/>
      <c r="D104" s="18"/>
      <c r="E104" s="112"/>
      <c r="F104" s="113"/>
      <c r="G104" s="18" t="b">
        <f>IF(D104="N",0,IF(D104="Y",10))</f>
        <v>0</v>
      </c>
    </row>
    <row r="105" spans="2:8" ht="18.75" customHeight="1" x14ac:dyDescent="0.25">
      <c r="B105" s="108" t="s">
        <v>178</v>
      </c>
      <c r="C105" s="109"/>
      <c r="D105" s="109"/>
      <c r="E105" s="109"/>
      <c r="F105" s="110"/>
      <c r="G105" s="18"/>
    </row>
    <row r="106" spans="2:8" ht="37.5" customHeight="1" x14ac:dyDescent="0.25">
      <c r="B106" s="118" t="s">
        <v>135</v>
      </c>
      <c r="C106" s="118"/>
      <c r="D106" s="18"/>
      <c r="E106" s="132"/>
      <c r="F106" s="133"/>
      <c r="G106" s="18" t="b">
        <f>IF(D106="N",0,IF(D106="Y",2))</f>
        <v>0</v>
      </c>
    </row>
    <row r="107" spans="2:8" ht="19.5" customHeight="1" x14ac:dyDescent="0.25">
      <c r="B107" s="108" t="s">
        <v>136</v>
      </c>
      <c r="C107" s="109"/>
      <c r="D107" s="109"/>
      <c r="E107" s="109"/>
      <c r="F107" s="109"/>
      <c r="G107" s="110"/>
    </row>
    <row r="108" spans="2:8" ht="42" customHeight="1" x14ac:dyDescent="0.25">
      <c r="B108" s="118" t="s">
        <v>137</v>
      </c>
      <c r="C108" s="118"/>
      <c r="D108" s="18"/>
      <c r="E108" s="112"/>
      <c r="F108" s="113"/>
      <c r="G108" s="18" t="b">
        <f>IF(D108="N",0,IF(D108="Y",5))</f>
        <v>0</v>
      </c>
    </row>
    <row r="109" spans="2:8" ht="22.5" customHeight="1" x14ac:dyDescent="0.25">
      <c r="B109" s="108" t="s">
        <v>138</v>
      </c>
      <c r="C109" s="109"/>
      <c r="D109" s="109"/>
      <c r="E109" s="109"/>
      <c r="F109" s="110"/>
      <c r="G109" s="18"/>
    </row>
    <row r="110" spans="2:8" ht="42.75" customHeight="1" x14ac:dyDescent="0.25">
      <c r="B110" s="151" t="s">
        <v>125</v>
      </c>
      <c r="C110" s="152"/>
      <c r="D110" s="18"/>
      <c r="E110" s="135" t="s">
        <v>217</v>
      </c>
      <c r="F110" s="136"/>
      <c r="G110" s="46" t="b">
        <f>IF(D110="N",1,IF(D110="Y",0))</f>
        <v>0</v>
      </c>
    </row>
    <row r="111" spans="2:8" ht="13.5" customHeight="1" x14ac:dyDescent="0.25">
      <c r="B111" s="134" t="s">
        <v>234</v>
      </c>
      <c r="C111" s="109"/>
      <c r="D111" s="109"/>
      <c r="E111" s="109"/>
      <c r="F111" s="109"/>
      <c r="G111" s="110"/>
    </row>
    <row r="112" spans="2:8" x14ac:dyDescent="0.25">
      <c r="B112" s="114" t="s">
        <v>139</v>
      </c>
      <c r="C112" s="115"/>
      <c r="D112" s="124">
        <f>SUM(G17:G112)</f>
        <v>0</v>
      </c>
      <c r="E112" s="170"/>
      <c r="F112" s="170"/>
      <c r="G112" s="170"/>
      <c r="H112" s="65"/>
    </row>
    <row r="113" spans="2:8" x14ac:dyDescent="0.25">
      <c r="B113" s="116"/>
      <c r="C113" s="117"/>
      <c r="D113" s="125"/>
      <c r="E113" s="170"/>
      <c r="F113" s="170"/>
      <c r="G113" s="170"/>
      <c r="H113" s="65"/>
    </row>
    <row r="115" spans="2:8" x14ac:dyDescent="0.25">
      <c r="B115" s="146" t="s">
        <v>179</v>
      </c>
      <c r="C115" s="146"/>
      <c r="D115" s="146"/>
      <c r="E115" s="146"/>
      <c r="F115" s="146"/>
    </row>
    <row r="116" spans="2:8" x14ac:dyDescent="0.25">
      <c r="B116" s="146"/>
      <c r="C116" s="146"/>
      <c r="D116" s="146"/>
      <c r="E116" s="146"/>
      <c r="F116" s="146"/>
    </row>
    <row r="117" spans="2:8" x14ac:dyDescent="0.25">
      <c r="B117" s="5"/>
      <c r="C117" s="5"/>
    </row>
    <row r="118" spans="2:8" x14ac:dyDescent="0.25">
      <c r="B118" s="145" t="s">
        <v>180</v>
      </c>
      <c r="C118" s="145"/>
      <c r="D118" s="145"/>
      <c r="E118" s="145"/>
      <c r="F118" s="145"/>
    </row>
    <row r="119" spans="2:8" ht="34.5" customHeight="1" x14ac:dyDescent="0.25">
      <c r="B119" s="145"/>
      <c r="C119" s="145"/>
      <c r="D119" s="145"/>
      <c r="E119" s="145"/>
      <c r="F119" s="145"/>
    </row>
    <row r="120" spans="2:8" x14ac:dyDescent="0.25">
      <c r="B120" s="7"/>
      <c r="C120" s="7"/>
    </row>
    <row r="121" spans="2:8" x14ac:dyDescent="0.25">
      <c r="B121" s="147" t="s">
        <v>238</v>
      </c>
      <c r="C121" s="147"/>
      <c r="D121" s="147"/>
      <c r="E121" s="147"/>
      <c r="F121" s="147"/>
    </row>
    <row r="122" spans="2:8" ht="28.5" customHeight="1" x14ac:dyDescent="0.25">
      <c r="B122" s="147"/>
      <c r="C122" s="147"/>
      <c r="D122" s="147"/>
      <c r="E122" s="147"/>
      <c r="F122" s="147"/>
    </row>
    <row r="123" spans="2:8" x14ac:dyDescent="0.25">
      <c r="B123" s="26"/>
      <c r="C123" s="26"/>
      <c r="D123" s="26"/>
      <c r="E123" s="26"/>
      <c r="F123" s="26"/>
    </row>
    <row r="124" spans="2:8" x14ac:dyDescent="0.25">
      <c r="B124" s="13" t="s">
        <v>142</v>
      </c>
      <c r="C124" s="8"/>
    </row>
    <row r="125" spans="2:8" x14ac:dyDescent="0.25">
      <c r="B125" s="147" t="s">
        <v>143</v>
      </c>
      <c r="C125" s="147"/>
      <c r="D125" s="147"/>
      <c r="E125" s="147"/>
      <c r="F125" s="147"/>
    </row>
    <row r="126" spans="2:8" x14ac:dyDescent="0.25">
      <c r="B126" s="147"/>
      <c r="C126" s="147"/>
      <c r="D126" s="147"/>
      <c r="E126" s="147"/>
      <c r="F126" s="147"/>
    </row>
    <row r="127" spans="2:8" x14ac:dyDescent="0.25">
      <c r="B127" s="9" t="s">
        <v>144</v>
      </c>
      <c r="C127" s="9"/>
    </row>
    <row r="128" spans="2:8" x14ac:dyDescent="0.25">
      <c r="B128" s="9" t="s">
        <v>145</v>
      </c>
      <c r="C128" s="9"/>
    </row>
    <row r="129" spans="2:6" x14ac:dyDescent="0.25">
      <c r="B129" s="9" t="s">
        <v>146</v>
      </c>
      <c r="C129" s="9"/>
    </row>
    <row r="130" spans="2:6" x14ac:dyDescent="0.25">
      <c r="B130" s="9" t="s">
        <v>147</v>
      </c>
      <c r="C130" s="9"/>
    </row>
    <row r="131" spans="2:6" ht="15.75" thickBot="1" x14ac:dyDescent="0.3">
      <c r="B131" s="6"/>
      <c r="C131" s="6"/>
    </row>
    <row r="132" spans="2:6" ht="30" customHeight="1" thickBot="1" x14ac:dyDescent="0.3">
      <c r="B132" s="11" t="s">
        <v>148</v>
      </c>
      <c r="C132" s="10"/>
      <c r="D132" s="150" t="s">
        <v>149</v>
      </c>
      <c r="E132" s="150"/>
      <c r="F132" s="59" t="s">
        <v>150</v>
      </c>
    </row>
    <row r="133" spans="2:6" ht="35.25" customHeight="1" thickBot="1" x14ac:dyDescent="0.3">
      <c r="B133" s="148"/>
      <c r="C133" s="149"/>
      <c r="D133" s="144"/>
      <c r="E133" s="144"/>
      <c r="F133" s="58"/>
    </row>
    <row r="134" spans="2:6" ht="41.25" customHeight="1" thickBot="1" x14ac:dyDescent="0.3">
      <c r="B134" s="148"/>
      <c r="C134" s="149"/>
      <c r="D134" s="144"/>
      <c r="E134" s="144"/>
      <c r="F134" s="58"/>
    </row>
    <row r="135" spans="2:6" ht="32.25" customHeight="1" thickBot="1" x14ac:dyDescent="0.3">
      <c r="B135" s="148"/>
      <c r="C135" s="149"/>
      <c r="D135" s="144"/>
      <c r="E135" s="144"/>
      <c r="F135" s="58"/>
    </row>
    <row r="136" spans="2:6" x14ac:dyDescent="0.25">
      <c r="B136" s="3"/>
      <c r="C136" s="3"/>
    </row>
  </sheetData>
  <mergeCells count="180">
    <mergeCell ref="B135:C135"/>
    <mergeCell ref="D135:E135"/>
    <mergeCell ref="B27:F27"/>
    <mergeCell ref="B29:F29"/>
    <mergeCell ref="B40:F40"/>
    <mergeCell ref="B41:F41"/>
    <mergeCell ref="B121:F122"/>
    <mergeCell ref="B125:F126"/>
    <mergeCell ref="D132:E132"/>
    <mergeCell ref="B133:C133"/>
    <mergeCell ref="D133:E133"/>
    <mergeCell ref="B134:C134"/>
    <mergeCell ref="D134:E134"/>
    <mergeCell ref="B112:C113"/>
    <mergeCell ref="D112:D113"/>
    <mergeCell ref="E112:G113"/>
    <mergeCell ref="B115:F116"/>
    <mergeCell ref="B118:F119"/>
    <mergeCell ref="B104:C104"/>
    <mergeCell ref="E104:F104"/>
    <mergeCell ref="B106:C106"/>
    <mergeCell ref="E106:F106"/>
    <mergeCell ref="B107:G107"/>
    <mergeCell ref="B108:C108"/>
    <mergeCell ref="E108:F108"/>
    <mergeCell ref="B100:G100"/>
    <mergeCell ref="B101:C101"/>
    <mergeCell ref="E101:F101"/>
    <mergeCell ref="B102:C102"/>
    <mergeCell ref="E102:F102"/>
    <mergeCell ref="B103:G103"/>
    <mergeCell ref="B96:G96"/>
    <mergeCell ref="B97:C97"/>
    <mergeCell ref="E97:F97"/>
    <mergeCell ref="B98:G98"/>
    <mergeCell ref="B99:C99"/>
    <mergeCell ref="E99:F99"/>
    <mergeCell ref="B94:C94"/>
    <mergeCell ref="E94:F94"/>
    <mergeCell ref="B95:C95"/>
    <mergeCell ref="E95:F95"/>
    <mergeCell ref="B91:C91"/>
    <mergeCell ref="E91:F91"/>
    <mergeCell ref="B92:C92"/>
    <mergeCell ref="E92:F92"/>
    <mergeCell ref="B93:C93"/>
    <mergeCell ref="E93:F93"/>
    <mergeCell ref="B86:C86"/>
    <mergeCell ref="E86:F86"/>
    <mergeCell ref="B88:C88"/>
    <mergeCell ref="E88:F88"/>
    <mergeCell ref="B89:G89"/>
    <mergeCell ref="B90:C90"/>
    <mergeCell ref="E90:F90"/>
    <mergeCell ref="B82:G82"/>
    <mergeCell ref="B83:C83"/>
    <mergeCell ref="E83:F83"/>
    <mergeCell ref="B84:C84"/>
    <mergeCell ref="E84:F84"/>
    <mergeCell ref="B85:C85"/>
    <mergeCell ref="E85:F85"/>
    <mergeCell ref="B87:F87"/>
    <mergeCell ref="B79:C79"/>
    <mergeCell ref="E79:F79"/>
    <mergeCell ref="B80:C80"/>
    <mergeCell ref="E80:F80"/>
    <mergeCell ref="B81:C81"/>
    <mergeCell ref="E81:F81"/>
    <mergeCell ref="B75:C75"/>
    <mergeCell ref="B76:C76"/>
    <mergeCell ref="B77:C77"/>
    <mergeCell ref="E77:F77"/>
    <mergeCell ref="B78:G78"/>
    <mergeCell ref="B72:C72"/>
    <mergeCell ref="E72:F72"/>
    <mergeCell ref="B73:G73"/>
    <mergeCell ref="B74:C74"/>
    <mergeCell ref="E74:F74"/>
    <mergeCell ref="B68:C68"/>
    <mergeCell ref="E68:F68"/>
    <mergeCell ref="B69:C69"/>
    <mergeCell ref="E69:F69"/>
    <mergeCell ref="B70:G70"/>
    <mergeCell ref="B71:C71"/>
    <mergeCell ref="E71:F71"/>
    <mergeCell ref="B64:G64"/>
    <mergeCell ref="B65:C65"/>
    <mergeCell ref="E65:F65"/>
    <mergeCell ref="B66:G66"/>
    <mergeCell ref="B67:C67"/>
    <mergeCell ref="E67:F67"/>
    <mergeCell ref="B60:G60"/>
    <mergeCell ref="B61:C61"/>
    <mergeCell ref="E61:F61"/>
    <mergeCell ref="B62:C62"/>
    <mergeCell ref="E62:F62"/>
    <mergeCell ref="B63:C63"/>
    <mergeCell ref="E63:F63"/>
    <mergeCell ref="B56:C56"/>
    <mergeCell ref="E56:F56"/>
    <mergeCell ref="B58:C58"/>
    <mergeCell ref="E58:F58"/>
    <mergeCell ref="B59:C59"/>
    <mergeCell ref="E59:F59"/>
    <mergeCell ref="B52:C52"/>
    <mergeCell ref="E52:F52"/>
    <mergeCell ref="B53:G53"/>
    <mergeCell ref="B54:C54"/>
    <mergeCell ref="E54:F54"/>
    <mergeCell ref="B55:G55"/>
    <mergeCell ref="B57:F57"/>
    <mergeCell ref="B48:G48"/>
    <mergeCell ref="B49:C49"/>
    <mergeCell ref="E49:F49"/>
    <mergeCell ref="B50:G50"/>
    <mergeCell ref="B51:C51"/>
    <mergeCell ref="E51:F51"/>
    <mergeCell ref="B43:C43"/>
    <mergeCell ref="E43:F43"/>
    <mergeCell ref="B44:G44"/>
    <mergeCell ref="B45:C45"/>
    <mergeCell ref="E45:F45"/>
    <mergeCell ref="B47:C47"/>
    <mergeCell ref="E47:F47"/>
    <mergeCell ref="B46:F46"/>
    <mergeCell ref="B38:G38"/>
    <mergeCell ref="B39:C39"/>
    <mergeCell ref="E39:F39"/>
    <mergeCell ref="B42:C42"/>
    <mergeCell ref="E42:F42"/>
    <mergeCell ref="B35:C35"/>
    <mergeCell ref="E35:F35"/>
    <mergeCell ref="B36:C36"/>
    <mergeCell ref="E36:F36"/>
    <mergeCell ref="B37:C37"/>
    <mergeCell ref="E37:F37"/>
    <mergeCell ref="E16:F16"/>
    <mergeCell ref="B17:C17"/>
    <mergeCell ref="E17:F17"/>
    <mergeCell ref="B18:C18"/>
    <mergeCell ref="E18:F18"/>
    <mergeCell ref="B33:G33"/>
    <mergeCell ref="B34:C34"/>
    <mergeCell ref="E34:F34"/>
    <mergeCell ref="B30:C30"/>
    <mergeCell ref="E30:F30"/>
    <mergeCell ref="B31:G31"/>
    <mergeCell ref="B32:C32"/>
    <mergeCell ref="E32:F32"/>
    <mergeCell ref="B24:G24"/>
    <mergeCell ref="B25:C25"/>
    <mergeCell ref="E25:F25"/>
    <mergeCell ref="B26:C26"/>
    <mergeCell ref="E26:F26"/>
    <mergeCell ref="B28:C28"/>
    <mergeCell ref="E28:F28"/>
    <mergeCell ref="B110:C110"/>
    <mergeCell ref="E110:F110"/>
    <mergeCell ref="B111:G111"/>
    <mergeCell ref="B9:C9"/>
    <mergeCell ref="D9:F9"/>
    <mergeCell ref="B109:F109"/>
    <mergeCell ref="B6:F6"/>
    <mergeCell ref="B7:C7"/>
    <mergeCell ref="D7:F7"/>
    <mergeCell ref="B8:C8"/>
    <mergeCell ref="D8:F8"/>
    <mergeCell ref="B10:C10"/>
    <mergeCell ref="D10:F10"/>
    <mergeCell ref="B105:F105"/>
    <mergeCell ref="B19:F19"/>
    <mergeCell ref="B20:C20"/>
    <mergeCell ref="E20:F20"/>
    <mergeCell ref="B21:G21"/>
    <mergeCell ref="B22:C22"/>
    <mergeCell ref="E22:F22"/>
    <mergeCell ref="B23:C23"/>
    <mergeCell ref="E23:F23"/>
    <mergeCell ref="E15:F15"/>
    <mergeCell ref="B16:C16"/>
  </mergeCells>
  <hyperlinks>
    <hyperlink ref="E110:F110" r:id="rId1" display="Eye-care voucher request"/>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96"/>
  <sheetViews>
    <sheetView tabSelected="1" topLeftCell="A64" workbookViewId="0">
      <selection activeCell="G70" sqref="G1:G1048576"/>
    </sheetView>
  </sheetViews>
  <sheetFormatPr defaultRowHeight="15" x14ac:dyDescent="0.25"/>
  <cols>
    <col min="1" max="1" width="3.42578125" customWidth="1"/>
    <col min="2" max="2" width="24.5703125" customWidth="1"/>
    <col min="3" max="3" width="23" customWidth="1"/>
    <col min="4" max="4" width="7.42578125" customWidth="1"/>
    <col min="5" max="5" width="8.140625" customWidth="1"/>
    <col min="6" max="6" width="45.28515625" customWidth="1"/>
    <col min="7" max="7" width="2.42578125" hidden="1" customWidth="1"/>
    <col min="8" max="8" width="14.28515625" customWidth="1"/>
  </cols>
  <sheetData>
    <row r="2" spans="2:9" x14ac:dyDescent="0.25">
      <c r="C2" s="20"/>
    </row>
    <row r="5" spans="2:9" ht="18.75" x14ac:dyDescent="0.25">
      <c r="B5" s="12" t="s">
        <v>181</v>
      </c>
      <c r="C5" s="1"/>
    </row>
    <row r="6" spans="2:9" ht="45" customHeight="1" thickBot="1" x14ac:dyDescent="0.3">
      <c r="B6" s="111"/>
      <c r="C6" s="111"/>
      <c r="D6" s="111"/>
      <c r="E6" s="111"/>
      <c r="F6" s="111"/>
    </row>
    <row r="7" spans="2:9" ht="36.75" customHeight="1" thickBot="1" x14ac:dyDescent="0.3">
      <c r="B7" s="157" t="s">
        <v>38</v>
      </c>
      <c r="C7" s="158"/>
      <c r="D7" s="161"/>
      <c r="E7" s="162"/>
      <c r="F7" s="163"/>
      <c r="I7" s="27"/>
    </row>
    <row r="8" spans="2:9" ht="42" customHeight="1" thickBot="1" x14ac:dyDescent="0.3">
      <c r="B8" s="103" t="s">
        <v>39</v>
      </c>
      <c r="C8" s="104"/>
      <c r="D8" s="153"/>
      <c r="E8" s="153"/>
      <c r="F8" s="154"/>
      <c r="H8" s="21"/>
      <c r="I8" s="27"/>
    </row>
    <row r="9" spans="2:9" ht="42" customHeight="1" thickBot="1" x14ac:dyDescent="0.3">
      <c r="B9" s="103" t="s">
        <v>182</v>
      </c>
      <c r="C9" s="104"/>
      <c r="D9" s="105"/>
      <c r="E9" s="106"/>
      <c r="F9" s="107"/>
      <c r="H9" s="21"/>
      <c r="I9" s="27"/>
    </row>
    <row r="10" spans="2:9" ht="42" customHeight="1" thickBot="1" x14ac:dyDescent="0.3">
      <c r="B10" s="159" t="s">
        <v>41</v>
      </c>
      <c r="C10" s="160"/>
      <c r="D10" s="106"/>
      <c r="E10" s="106"/>
      <c r="F10" s="107"/>
      <c r="H10" s="21"/>
    </row>
    <row r="11" spans="2:9" x14ac:dyDescent="0.25">
      <c r="B11" s="4" t="s">
        <v>42</v>
      </c>
      <c r="C11" s="4"/>
    </row>
    <row r="12" spans="2:9" x14ac:dyDescent="0.25">
      <c r="B12" s="4" t="s">
        <v>43</v>
      </c>
      <c r="C12" s="4"/>
    </row>
    <row r="13" spans="2:9" x14ac:dyDescent="0.25">
      <c r="B13" s="4" t="s">
        <v>44</v>
      </c>
      <c r="C13" s="4"/>
    </row>
    <row r="14" spans="2:9" ht="15.75" thickBot="1" x14ac:dyDescent="0.3">
      <c r="B14" s="2"/>
      <c r="C14" s="2"/>
    </row>
    <row r="15" spans="2:9" ht="30" x14ac:dyDescent="0.25">
      <c r="B15" s="15" t="s">
        <v>45</v>
      </c>
      <c r="C15" s="16"/>
      <c r="D15" s="60" t="s">
        <v>46</v>
      </c>
      <c r="E15" s="126" t="s">
        <v>47</v>
      </c>
      <c r="F15" s="127"/>
      <c r="G15" s="14" t="s">
        <v>48</v>
      </c>
    </row>
    <row r="16" spans="2:9" x14ac:dyDescent="0.25">
      <c r="B16" s="128" t="s">
        <v>57</v>
      </c>
      <c r="C16" s="128"/>
      <c r="D16" s="57"/>
      <c r="E16" s="130"/>
      <c r="F16" s="131"/>
      <c r="G16" s="17"/>
    </row>
    <row r="17" spans="2:7" ht="36" customHeight="1" x14ac:dyDescent="0.25">
      <c r="B17" s="118" t="s">
        <v>183</v>
      </c>
      <c r="C17" s="118"/>
      <c r="D17" s="18"/>
      <c r="E17" s="112"/>
      <c r="F17" s="113"/>
      <c r="G17" s="18" t="b">
        <f>IF(D17="N",2,IF(D17="Y",0))</f>
        <v>0</v>
      </c>
    </row>
    <row r="18" spans="2:7" ht="23.25" customHeight="1" x14ac:dyDescent="0.25">
      <c r="B18" s="108" t="s">
        <v>184</v>
      </c>
      <c r="C18" s="109"/>
      <c r="D18" s="109"/>
      <c r="E18" s="109"/>
      <c r="F18" s="110"/>
      <c r="G18" s="18"/>
    </row>
    <row r="19" spans="2:7" ht="34.5" customHeight="1" x14ac:dyDescent="0.25">
      <c r="B19" s="118" t="s">
        <v>61</v>
      </c>
      <c r="C19" s="118"/>
      <c r="D19" s="18"/>
      <c r="E19" s="132"/>
      <c r="F19" s="133"/>
      <c r="G19" s="18" t="b">
        <f>IF(D19="N",2,IF(D19="Y",0))</f>
        <v>0</v>
      </c>
    </row>
    <row r="20" spans="2:7" ht="18.75" customHeight="1" x14ac:dyDescent="0.25">
      <c r="B20" s="164" t="s">
        <v>185</v>
      </c>
      <c r="C20" s="165"/>
      <c r="D20" s="165"/>
      <c r="E20" s="165"/>
      <c r="F20" s="165"/>
      <c r="G20" s="166"/>
    </row>
    <row r="21" spans="2:7" ht="30.75" customHeight="1" x14ac:dyDescent="0.25">
      <c r="B21" s="118" t="s">
        <v>186</v>
      </c>
      <c r="C21" s="118"/>
      <c r="D21" s="18"/>
      <c r="E21" s="143"/>
      <c r="F21" s="143"/>
      <c r="G21" s="18" t="b">
        <f>IF(D21="N",1,IF(D21="Y",0,IF(D21="N/A",0)))</f>
        <v>0</v>
      </c>
    </row>
    <row r="22" spans="2:7" ht="27" customHeight="1" x14ac:dyDescent="0.25">
      <c r="B22" s="138" t="s">
        <v>187</v>
      </c>
      <c r="C22" s="139"/>
      <c r="D22" s="139"/>
      <c r="E22" s="139"/>
      <c r="F22" s="139"/>
      <c r="G22" s="140"/>
    </row>
    <row r="23" spans="2:7" ht="27" customHeight="1" x14ac:dyDescent="0.25">
      <c r="B23" s="118" t="s">
        <v>68</v>
      </c>
      <c r="C23" s="118"/>
      <c r="D23" s="18"/>
      <c r="E23" s="112"/>
      <c r="F23" s="113"/>
      <c r="G23" s="18" t="b">
        <f>IF(D23="N",2,IF(D23="Y",0))</f>
        <v>0</v>
      </c>
    </row>
    <row r="24" spans="2:7" ht="27" customHeight="1" x14ac:dyDescent="0.25">
      <c r="B24" s="108" t="s">
        <v>188</v>
      </c>
      <c r="C24" s="109"/>
      <c r="D24" s="109"/>
      <c r="E24" s="109"/>
      <c r="F24" s="110"/>
      <c r="G24" s="18"/>
    </row>
    <row r="25" spans="2:7" x14ac:dyDescent="0.25">
      <c r="B25" s="128" t="s">
        <v>73</v>
      </c>
      <c r="C25" s="128"/>
      <c r="D25" s="19"/>
      <c r="E25" s="130"/>
      <c r="F25" s="131"/>
      <c r="G25" s="17"/>
    </row>
    <row r="26" spans="2:7" ht="27.75" customHeight="1" x14ac:dyDescent="0.25">
      <c r="B26" s="118" t="s">
        <v>78</v>
      </c>
      <c r="C26" s="118"/>
      <c r="D26" s="18"/>
      <c r="E26" s="132"/>
      <c r="F26" s="133"/>
      <c r="G26" s="18" t="b">
        <f>IF(D26="N",2,IF(D26="Y",0))</f>
        <v>0</v>
      </c>
    </row>
    <row r="27" spans="2:7" ht="20.25" customHeight="1" x14ac:dyDescent="0.25">
      <c r="B27" s="108" t="s">
        <v>189</v>
      </c>
      <c r="C27" s="109"/>
      <c r="D27" s="109"/>
      <c r="E27" s="109"/>
      <c r="F27" s="109"/>
      <c r="G27" s="110"/>
    </row>
    <row r="28" spans="2:7" ht="39.75" customHeight="1" x14ac:dyDescent="0.25">
      <c r="B28" s="118" t="s">
        <v>80</v>
      </c>
      <c r="C28" s="118"/>
      <c r="D28" s="18"/>
      <c r="E28" s="132"/>
      <c r="F28" s="133"/>
      <c r="G28" s="18" t="b">
        <f>IF(D28="N",1,IF(D28="Y",0))</f>
        <v>0</v>
      </c>
    </row>
    <row r="29" spans="2:7" ht="17.25" customHeight="1" x14ac:dyDescent="0.25">
      <c r="B29" s="108" t="s">
        <v>81</v>
      </c>
      <c r="C29" s="109"/>
      <c r="D29" s="109"/>
      <c r="E29" s="109"/>
      <c r="F29" s="109"/>
      <c r="G29" s="110"/>
    </row>
    <row r="30" spans="2:7" ht="28.35" customHeight="1" x14ac:dyDescent="0.25">
      <c r="B30" s="118" t="s">
        <v>82</v>
      </c>
      <c r="C30" s="118"/>
      <c r="D30" s="18"/>
      <c r="E30" s="112"/>
      <c r="F30" s="113"/>
      <c r="G30" s="18" t="b">
        <f>IF(D30="N",2,IF(D30="Y",0))</f>
        <v>0</v>
      </c>
    </row>
    <row r="31" spans="2:7" ht="28.35" customHeight="1" x14ac:dyDescent="0.25">
      <c r="B31" s="118" t="s">
        <v>83</v>
      </c>
      <c r="C31" s="118"/>
      <c r="D31" s="18"/>
      <c r="E31" s="132"/>
      <c r="F31" s="133"/>
      <c r="G31" s="18" t="b">
        <f>IF(D31="N",0,IF(D31="Y",0))</f>
        <v>0</v>
      </c>
    </row>
    <row r="32" spans="2:7" ht="18" customHeight="1" x14ac:dyDescent="0.25">
      <c r="B32" s="108" t="s">
        <v>84</v>
      </c>
      <c r="C32" s="109"/>
      <c r="D32" s="109"/>
      <c r="E32" s="109"/>
      <c r="F32" s="109"/>
      <c r="G32" s="110"/>
    </row>
    <row r="33" spans="2:7" ht="40.5" customHeight="1" x14ac:dyDescent="0.25">
      <c r="B33" s="118" t="s">
        <v>85</v>
      </c>
      <c r="C33" s="118"/>
      <c r="D33" s="18"/>
      <c r="E33" s="132"/>
      <c r="F33" s="133"/>
      <c r="G33" s="18" t="b">
        <f>IF(D33="N",1,IF(D33="Y",0))</f>
        <v>0</v>
      </c>
    </row>
    <row r="34" spans="2:7" ht="22.5" customHeight="1" x14ac:dyDescent="0.25">
      <c r="B34" s="108" t="s">
        <v>86</v>
      </c>
      <c r="C34" s="109"/>
      <c r="D34" s="109"/>
      <c r="E34" s="109"/>
      <c r="F34" s="109"/>
      <c r="G34" s="110"/>
    </row>
    <row r="35" spans="2:7" ht="45" customHeight="1" x14ac:dyDescent="0.25">
      <c r="B35" s="118" t="s">
        <v>87</v>
      </c>
      <c r="C35" s="118"/>
      <c r="D35" s="18"/>
      <c r="E35" s="132"/>
      <c r="F35" s="133"/>
      <c r="G35" s="18" t="b">
        <f>IF(D35="N",1,IF(D35="Y",0))</f>
        <v>0</v>
      </c>
    </row>
    <row r="36" spans="2:7" ht="31.5" customHeight="1" x14ac:dyDescent="0.25">
      <c r="B36" s="108" t="s">
        <v>88</v>
      </c>
      <c r="C36" s="155"/>
      <c r="D36" s="155"/>
      <c r="E36" s="155"/>
      <c r="F36" s="156"/>
      <c r="G36" s="18"/>
    </row>
    <row r="37" spans="2:7" x14ac:dyDescent="0.25">
      <c r="B37" s="128" t="s">
        <v>89</v>
      </c>
      <c r="C37" s="128"/>
      <c r="D37" s="19"/>
      <c r="E37" s="119"/>
      <c r="F37" s="120"/>
      <c r="G37" s="17"/>
    </row>
    <row r="38" spans="2:7" ht="31.5" customHeight="1" x14ac:dyDescent="0.25">
      <c r="B38" s="118" t="s">
        <v>90</v>
      </c>
      <c r="C38" s="118"/>
      <c r="D38" s="18"/>
      <c r="E38" s="132"/>
      <c r="F38" s="133"/>
      <c r="G38" s="18" t="b">
        <f>IF(D38="N",2,IF(D38="Y",0))</f>
        <v>0</v>
      </c>
    </row>
    <row r="39" spans="2:7" ht="21.75" customHeight="1" x14ac:dyDescent="0.25">
      <c r="B39" s="108" t="s">
        <v>190</v>
      </c>
      <c r="C39" s="109"/>
      <c r="D39" s="109"/>
      <c r="E39" s="109"/>
      <c r="F39" s="109"/>
      <c r="G39" s="110"/>
    </row>
    <row r="40" spans="2:7" ht="48" customHeight="1" x14ac:dyDescent="0.25">
      <c r="B40" s="118" t="s">
        <v>191</v>
      </c>
      <c r="C40" s="118"/>
      <c r="D40" s="18"/>
      <c r="E40" s="121"/>
      <c r="F40" s="123"/>
      <c r="G40" s="18" t="b">
        <f>IF(D40="N",2,IF(D40="Y",0))</f>
        <v>0</v>
      </c>
    </row>
    <row r="41" spans="2:7" ht="24.75" customHeight="1" x14ac:dyDescent="0.25">
      <c r="B41" s="118" t="s">
        <v>94</v>
      </c>
      <c r="C41" s="118"/>
      <c r="D41" s="18"/>
      <c r="E41" s="132"/>
      <c r="F41" s="133"/>
      <c r="G41" s="18" t="b">
        <f>IF(D41="N",0,IF(D41="Y",0))</f>
        <v>0</v>
      </c>
    </row>
    <row r="42" spans="2:7" ht="17.25" customHeight="1" x14ac:dyDescent="0.25">
      <c r="B42" s="108" t="s">
        <v>95</v>
      </c>
      <c r="C42" s="109"/>
      <c r="D42" s="109"/>
      <c r="E42" s="109"/>
      <c r="F42" s="109"/>
      <c r="G42" s="110"/>
    </row>
    <row r="43" spans="2:7" ht="24.75" customHeight="1" x14ac:dyDescent="0.25">
      <c r="B43" s="118" t="s">
        <v>96</v>
      </c>
      <c r="C43" s="118"/>
      <c r="D43" s="18"/>
      <c r="E43" s="132"/>
      <c r="F43" s="133"/>
      <c r="G43" s="18" t="b">
        <f>IF(D43="N",1,IF(D43="Y",0))</f>
        <v>0</v>
      </c>
    </row>
    <row r="44" spans="2:7" ht="17.25" customHeight="1" x14ac:dyDescent="0.25">
      <c r="B44" s="108" t="s">
        <v>97</v>
      </c>
      <c r="C44" s="109"/>
      <c r="D44" s="109"/>
      <c r="E44" s="109"/>
      <c r="F44" s="109"/>
      <c r="G44" s="110"/>
    </row>
    <row r="45" spans="2:7" x14ac:dyDescent="0.25">
      <c r="B45" s="128" t="s">
        <v>192</v>
      </c>
      <c r="C45" s="128"/>
      <c r="D45" s="19"/>
      <c r="E45" s="119"/>
      <c r="F45" s="120"/>
      <c r="G45" s="17"/>
    </row>
    <row r="46" spans="2:7" ht="39.75" customHeight="1" x14ac:dyDescent="0.25">
      <c r="B46" s="118" t="s">
        <v>193</v>
      </c>
      <c r="C46" s="118"/>
      <c r="D46" s="18"/>
      <c r="E46" s="132"/>
      <c r="F46" s="133"/>
      <c r="G46" s="18" t="b">
        <f>IF(D46="N",0,IF(D46="Y",0))</f>
        <v>0</v>
      </c>
    </row>
    <row r="47" spans="2:7" ht="21" customHeight="1" x14ac:dyDescent="0.25">
      <c r="B47" s="108" t="s">
        <v>104</v>
      </c>
      <c r="C47" s="109"/>
      <c r="D47" s="109"/>
      <c r="E47" s="109"/>
      <c r="F47" s="109"/>
      <c r="G47" s="110"/>
    </row>
    <row r="48" spans="2:7" x14ac:dyDescent="0.25">
      <c r="B48" s="128" t="s">
        <v>114</v>
      </c>
      <c r="C48" s="128"/>
      <c r="D48" s="19"/>
      <c r="E48" s="130"/>
      <c r="F48" s="131"/>
      <c r="G48" s="17"/>
    </row>
    <row r="49" spans="2:7" ht="28.35" customHeight="1" x14ac:dyDescent="0.25">
      <c r="B49" s="118" t="s">
        <v>118</v>
      </c>
      <c r="C49" s="118"/>
      <c r="D49" s="18"/>
      <c r="E49" s="132"/>
      <c r="F49" s="133"/>
      <c r="G49" s="18" t="b">
        <f>IF(D49="N",2,IF(D49="Y",0))</f>
        <v>0</v>
      </c>
    </row>
    <row r="50" spans="2:7" ht="16.5" customHeight="1" x14ac:dyDescent="0.25">
      <c r="B50" s="108" t="s">
        <v>119</v>
      </c>
      <c r="C50" s="109"/>
      <c r="D50" s="109"/>
      <c r="E50" s="109"/>
      <c r="F50" s="109"/>
      <c r="G50" s="110"/>
    </row>
    <row r="51" spans="2:7" ht="28.35" customHeight="1" x14ac:dyDescent="0.25">
      <c r="B51" s="118" t="s">
        <v>120</v>
      </c>
      <c r="C51" s="118"/>
      <c r="D51" s="18"/>
      <c r="E51" s="112"/>
      <c r="F51" s="113"/>
      <c r="G51" s="18" t="b">
        <f>IF(D51="N",1,IF(D51="Y",0))</f>
        <v>0</v>
      </c>
    </row>
    <row r="52" spans="2:7" ht="28.35" customHeight="1" x14ac:dyDescent="0.25">
      <c r="B52" s="137" t="s">
        <v>121</v>
      </c>
      <c r="C52" s="137"/>
      <c r="D52" s="18"/>
      <c r="E52" s="121"/>
      <c r="F52" s="122"/>
      <c r="G52" s="18" t="b">
        <f>IF(D52="N",1,IF(D52="Y",0))</f>
        <v>0</v>
      </c>
    </row>
    <row r="53" spans="2:7" ht="27.75" customHeight="1" x14ac:dyDescent="0.25">
      <c r="B53" s="118" t="s">
        <v>122</v>
      </c>
      <c r="C53" s="118"/>
      <c r="D53" s="18"/>
      <c r="E53" s="112"/>
      <c r="F53" s="113"/>
      <c r="G53" s="18" t="b">
        <f>IF(D53="N",1,IF(D53="Y",0))</f>
        <v>0</v>
      </c>
    </row>
    <row r="54" spans="2:7" ht="28.35" customHeight="1" x14ac:dyDescent="0.25">
      <c r="B54" s="118" t="s">
        <v>123</v>
      </c>
      <c r="C54" s="118"/>
      <c r="D54" s="18"/>
      <c r="E54" s="112"/>
      <c r="F54" s="113"/>
      <c r="G54" s="18" t="b">
        <f>IF(D54="N",1,IF(D54="Y",0))</f>
        <v>0</v>
      </c>
    </row>
    <row r="55" spans="2:7" x14ac:dyDescent="0.25">
      <c r="B55" s="128" t="s">
        <v>124</v>
      </c>
      <c r="C55" s="128"/>
      <c r="D55" s="19"/>
      <c r="E55" s="119"/>
      <c r="F55" s="120"/>
      <c r="G55" s="17"/>
    </row>
    <row r="56" spans="2:7" ht="28.35" customHeight="1" x14ac:dyDescent="0.25">
      <c r="B56" s="118" t="s">
        <v>126</v>
      </c>
      <c r="C56" s="118"/>
      <c r="D56" s="18"/>
      <c r="E56" s="132"/>
      <c r="F56" s="133"/>
      <c r="G56" s="18" t="b">
        <f>IF(D56="N",10,IF(D56="Y",0))</f>
        <v>0</v>
      </c>
    </row>
    <row r="57" spans="2:7" ht="16.5" customHeight="1" x14ac:dyDescent="0.25">
      <c r="B57" s="108" t="s">
        <v>127</v>
      </c>
      <c r="C57" s="109"/>
      <c r="D57" s="109"/>
      <c r="E57" s="109"/>
      <c r="F57" s="109"/>
      <c r="G57" s="110"/>
    </row>
    <row r="58" spans="2:7" ht="36.6" customHeight="1" x14ac:dyDescent="0.25">
      <c r="B58" s="118" t="s">
        <v>128</v>
      </c>
      <c r="C58" s="118"/>
      <c r="D58" s="18"/>
      <c r="E58" s="132"/>
      <c r="F58" s="133"/>
      <c r="G58" s="18" t="b">
        <f>IF(D58="N",10,IF(D58="Y",0))</f>
        <v>0</v>
      </c>
    </row>
    <row r="59" spans="2:7" ht="20.25" customHeight="1" x14ac:dyDescent="0.25">
      <c r="B59" s="108" t="s">
        <v>129</v>
      </c>
      <c r="C59" s="109"/>
      <c r="D59" s="109"/>
      <c r="E59" s="109"/>
      <c r="F59" s="109"/>
      <c r="G59" s="110"/>
    </row>
    <row r="60" spans="2:7" ht="46.5" customHeight="1" x14ac:dyDescent="0.25">
      <c r="B60" s="118" t="s">
        <v>194</v>
      </c>
      <c r="C60" s="118"/>
      <c r="D60" s="18"/>
      <c r="E60" s="132"/>
      <c r="F60" s="133"/>
      <c r="G60" s="18" t="b">
        <f>IF(D60="N",1,IF(D60="Y",0))</f>
        <v>0</v>
      </c>
    </row>
    <row r="61" spans="2:7" ht="24" customHeight="1" x14ac:dyDescent="0.25">
      <c r="B61" s="108" t="s">
        <v>233</v>
      </c>
      <c r="C61" s="109"/>
      <c r="D61" s="109"/>
      <c r="E61" s="109"/>
      <c r="F61" s="109"/>
      <c r="G61" s="110"/>
    </row>
    <row r="62" spans="2:7" ht="43.5" customHeight="1" x14ac:dyDescent="0.25">
      <c r="B62" s="118" t="s">
        <v>132</v>
      </c>
      <c r="C62" s="118"/>
      <c r="D62" s="18"/>
      <c r="E62" s="132"/>
      <c r="F62" s="133"/>
      <c r="G62" s="18" t="b">
        <f>IF(D62="N",2,IF(D62="Y",0))</f>
        <v>0</v>
      </c>
    </row>
    <row r="63" spans="2:7" ht="19.5" customHeight="1" x14ac:dyDescent="0.25">
      <c r="B63" s="108" t="s">
        <v>195</v>
      </c>
      <c r="C63" s="109"/>
      <c r="D63" s="109"/>
      <c r="E63" s="109"/>
      <c r="F63" s="109"/>
      <c r="G63" s="110"/>
    </row>
    <row r="64" spans="2:7" ht="36" customHeight="1" x14ac:dyDescent="0.25">
      <c r="B64" s="118" t="s">
        <v>134</v>
      </c>
      <c r="C64" s="118"/>
      <c r="D64" s="18"/>
      <c r="E64" s="112"/>
      <c r="F64" s="113"/>
      <c r="G64" s="18" t="b">
        <f>IF(D64="N",0,IF(D64="Y",10))</f>
        <v>0</v>
      </c>
    </row>
    <row r="65" spans="2:8" ht="19.5" customHeight="1" x14ac:dyDescent="0.25">
      <c r="B65" s="108" t="s">
        <v>178</v>
      </c>
      <c r="C65" s="109"/>
      <c r="D65" s="109"/>
      <c r="E65" s="109"/>
      <c r="F65" s="110"/>
      <c r="G65" s="18"/>
    </row>
    <row r="66" spans="2:8" ht="42" customHeight="1" x14ac:dyDescent="0.25">
      <c r="B66" s="118" t="s">
        <v>135</v>
      </c>
      <c r="C66" s="118"/>
      <c r="D66" s="18"/>
      <c r="E66" s="132"/>
      <c r="F66" s="133"/>
      <c r="G66" s="18" t="b">
        <f>IF(D66="N",0,IF(D66="Y",2))</f>
        <v>0</v>
      </c>
    </row>
    <row r="67" spans="2:8" ht="19.5" customHeight="1" x14ac:dyDescent="0.25">
      <c r="B67" s="108" t="s">
        <v>136</v>
      </c>
      <c r="C67" s="109"/>
      <c r="D67" s="109"/>
      <c r="E67" s="109"/>
      <c r="F67" s="109"/>
      <c r="G67" s="110"/>
    </row>
    <row r="68" spans="2:8" ht="42" customHeight="1" x14ac:dyDescent="0.25">
      <c r="B68" s="118" t="s">
        <v>137</v>
      </c>
      <c r="C68" s="118"/>
      <c r="D68" s="18"/>
      <c r="E68" s="112"/>
      <c r="F68" s="113"/>
      <c r="G68" s="18" t="b">
        <f>IF(D68="N",0,IF(D68="Y",5))</f>
        <v>0</v>
      </c>
    </row>
    <row r="69" spans="2:8" ht="21" customHeight="1" x14ac:dyDescent="0.25">
      <c r="B69" s="108" t="s">
        <v>138</v>
      </c>
      <c r="C69" s="109"/>
      <c r="D69" s="109"/>
      <c r="E69" s="109"/>
      <c r="F69" s="110"/>
      <c r="G69" s="46"/>
    </row>
    <row r="70" spans="2:8" ht="42.75" customHeight="1" x14ac:dyDescent="0.25">
      <c r="B70" s="151" t="s">
        <v>125</v>
      </c>
      <c r="C70" s="152"/>
      <c r="D70" s="18"/>
      <c r="E70" s="135" t="s">
        <v>217</v>
      </c>
      <c r="F70" s="136"/>
      <c r="G70" s="46" t="b">
        <f>IF(D70="N",1,IF(D70="Y",0))</f>
        <v>0</v>
      </c>
    </row>
    <row r="71" spans="2:8" ht="13.5" customHeight="1" x14ac:dyDescent="0.25">
      <c r="B71" s="134" t="s">
        <v>234</v>
      </c>
      <c r="C71" s="109"/>
      <c r="D71" s="109"/>
      <c r="E71" s="109"/>
      <c r="F71" s="109"/>
      <c r="G71" s="110"/>
    </row>
    <row r="72" spans="2:8" x14ac:dyDescent="0.25">
      <c r="B72" s="114" t="s">
        <v>139</v>
      </c>
      <c r="C72" s="115"/>
      <c r="D72" s="124">
        <f>SUM(G16:G72)</f>
        <v>0</v>
      </c>
      <c r="E72" s="171"/>
      <c r="F72" s="172"/>
      <c r="G72" s="173"/>
      <c r="H72" s="65"/>
    </row>
    <row r="73" spans="2:8" x14ac:dyDescent="0.25">
      <c r="B73" s="116"/>
      <c r="C73" s="117"/>
      <c r="D73" s="125"/>
      <c r="E73" s="174"/>
      <c r="F73" s="175"/>
      <c r="G73" s="176"/>
      <c r="H73" s="65"/>
    </row>
    <row r="75" spans="2:8" x14ac:dyDescent="0.25">
      <c r="B75" s="146" t="s">
        <v>196</v>
      </c>
      <c r="C75" s="146"/>
      <c r="D75" s="146"/>
      <c r="E75" s="146"/>
      <c r="F75" s="146"/>
    </row>
    <row r="76" spans="2:8" x14ac:dyDescent="0.25">
      <c r="B76" s="146"/>
      <c r="C76" s="146"/>
      <c r="D76" s="146"/>
      <c r="E76" s="146"/>
      <c r="F76" s="146"/>
    </row>
    <row r="77" spans="2:8" x14ac:dyDescent="0.25">
      <c r="B77" s="5"/>
      <c r="C77" s="5"/>
    </row>
    <row r="78" spans="2:8" x14ac:dyDescent="0.25">
      <c r="B78" s="145" t="s">
        <v>197</v>
      </c>
      <c r="C78" s="145"/>
      <c r="D78" s="145"/>
      <c r="E78" s="145"/>
      <c r="F78" s="145"/>
    </row>
    <row r="79" spans="2:8" ht="34.5" customHeight="1" x14ac:dyDescent="0.25">
      <c r="B79" s="145"/>
      <c r="C79" s="145"/>
      <c r="D79" s="145"/>
      <c r="E79" s="145"/>
      <c r="F79" s="145"/>
    </row>
    <row r="80" spans="2:8" x14ac:dyDescent="0.25">
      <c r="B80" s="7"/>
      <c r="C80" s="7"/>
    </row>
    <row r="81" spans="2:6" ht="14.45" customHeight="1" x14ac:dyDescent="0.25">
      <c r="B81" s="147" t="s">
        <v>239</v>
      </c>
      <c r="C81" s="147"/>
      <c r="D81" s="147"/>
      <c r="E81" s="147"/>
      <c r="F81" s="147"/>
    </row>
    <row r="82" spans="2:6" ht="24.95" customHeight="1" x14ac:dyDescent="0.25">
      <c r="B82" s="147"/>
      <c r="C82" s="147"/>
      <c r="D82" s="147"/>
      <c r="E82" s="147"/>
      <c r="F82" s="147"/>
    </row>
    <row r="83" spans="2:6" x14ac:dyDescent="0.25">
      <c r="B83" s="26"/>
      <c r="C83" s="26"/>
      <c r="D83" s="26"/>
      <c r="E83" s="26"/>
      <c r="F83" s="26"/>
    </row>
    <row r="84" spans="2:6" x14ac:dyDescent="0.25">
      <c r="B84" s="13" t="s">
        <v>142</v>
      </c>
      <c r="C84" s="8"/>
    </row>
    <row r="85" spans="2:6" x14ac:dyDescent="0.25">
      <c r="B85" s="147" t="s">
        <v>143</v>
      </c>
      <c r="C85" s="147"/>
      <c r="D85" s="147"/>
      <c r="E85" s="147"/>
      <c r="F85" s="147"/>
    </row>
    <row r="86" spans="2:6" x14ac:dyDescent="0.25">
      <c r="B86" s="147"/>
      <c r="C86" s="147"/>
      <c r="D86" s="147"/>
      <c r="E86" s="147"/>
      <c r="F86" s="147"/>
    </row>
    <row r="87" spans="2:6" x14ac:dyDescent="0.25">
      <c r="B87" s="9" t="s">
        <v>144</v>
      </c>
      <c r="C87" s="9"/>
    </row>
    <row r="88" spans="2:6" x14ac:dyDescent="0.25">
      <c r="B88" s="9" t="s">
        <v>145</v>
      </c>
      <c r="C88" s="9"/>
    </row>
    <row r="89" spans="2:6" ht="23.25" customHeight="1" x14ac:dyDescent="0.25">
      <c r="B89" s="177" t="s">
        <v>240</v>
      </c>
      <c r="C89" s="177"/>
      <c r="D89" s="177"/>
      <c r="E89" s="177"/>
      <c r="F89" s="177"/>
    </row>
    <row r="90" spans="2:6" x14ac:dyDescent="0.25">
      <c r="B90" s="9" t="s">
        <v>147</v>
      </c>
      <c r="C90" s="9"/>
    </row>
    <row r="91" spans="2:6" ht="15.75" thickBot="1" x14ac:dyDescent="0.3">
      <c r="B91" s="6"/>
      <c r="C91" s="6"/>
    </row>
    <row r="92" spans="2:6" ht="30" customHeight="1" thickBot="1" x14ac:dyDescent="0.3">
      <c r="B92" s="11" t="s">
        <v>148</v>
      </c>
      <c r="C92" s="10"/>
      <c r="D92" s="150" t="s">
        <v>149</v>
      </c>
      <c r="E92" s="150"/>
      <c r="F92" s="59" t="s">
        <v>150</v>
      </c>
    </row>
    <row r="93" spans="2:6" ht="35.25" customHeight="1" thickBot="1" x14ac:dyDescent="0.3">
      <c r="B93" s="148"/>
      <c r="C93" s="149"/>
      <c r="D93" s="144"/>
      <c r="E93" s="144"/>
      <c r="F93" s="58"/>
    </row>
    <row r="94" spans="2:6" ht="41.25" customHeight="1" thickBot="1" x14ac:dyDescent="0.3">
      <c r="B94" s="148"/>
      <c r="C94" s="149"/>
      <c r="D94" s="144"/>
      <c r="E94" s="144"/>
      <c r="F94" s="58"/>
    </row>
    <row r="95" spans="2:6" ht="32.25" customHeight="1" thickBot="1" x14ac:dyDescent="0.3">
      <c r="B95" s="148"/>
      <c r="C95" s="149"/>
      <c r="D95" s="144"/>
      <c r="E95" s="144"/>
      <c r="F95" s="58"/>
    </row>
    <row r="96" spans="2:6" x14ac:dyDescent="0.25">
      <c r="B96" s="3"/>
      <c r="C96" s="3"/>
    </row>
  </sheetData>
  <mergeCells count="114">
    <mergeCell ref="B95:C95"/>
    <mergeCell ref="D95:E95"/>
    <mergeCell ref="B81:F82"/>
    <mergeCell ref="B85:F86"/>
    <mergeCell ref="D92:E92"/>
    <mergeCell ref="B93:C93"/>
    <mergeCell ref="D93:E93"/>
    <mergeCell ref="B94:C94"/>
    <mergeCell ref="D94:E94"/>
    <mergeCell ref="B72:C73"/>
    <mergeCell ref="D72:D73"/>
    <mergeCell ref="E72:G73"/>
    <mergeCell ref="B75:F76"/>
    <mergeCell ref="B78:F79"/>
    <mergeCell ref="B64:C64"/>
    <mergeCell ref="E64:F64"/>
    <mergeCell ref="B66:C66"/>
    <mergeCell ref="E66:F66"/>
    <mergeCell ref="B67:G67"/>
    <mergeCell ref="B68:C68"/>
    <mergeCell ref="E68:F68"/>
    <mergeCell ref="B65:F65"/>
    <mergeCell ref="B69:F69"/>
    <mergeCell ref="B70:C70"/>
    <mergeCell ref="E70:F70"/>
    <mergeCell ref="B71:G71"/>
    <mergeCell ref="B61:G61"/>
    <mergeCell ref="B62:C62"/>
    <mergeCell ref="E62:F62"/>
    <mergeCell ref="B63:G63"/>
    <mergeCell ref="B57:G57"/>
    <mergeCell ref="B58:C58"/>
    <mergeCell ref="E58:F58"/>
    <mergeCell ref="B59:G59"/>
    <mergeCell ref="B60:C60"/>
    <mergeCell ref="E60:F60"/>
    <mergeCell ref="B55:C55"/>
    <mergeCell ref="E55:F55"/>
    <mergeCell ref="B56:C56"/>
    <mergeCell ref="E56:F56"/>
    <mergeCell ref="B52:C52"/>
    <mergeCell ref="E52:F52"/>
    <mergeCell ref="B53:C53"/>
    <mergeCell ref="E53:F53"/>
    <mergeCell ref="B54:C54"/>
    <mergeCell ref="E54:F54"/>
    <mergeCell ref="B46:C46"/>
    <mergeCell ref="E46:F46"/>
    <mergeCell ref="B47:G47"/>
    <mergeCell ref="B49:C49"/>
    <mergeCell ref="E49:F49"/>
    <mergeCell ref="B50:G50"/>
    <mergeCell ref="B51:C51"/>
    <mergeCell ref="E51:F51"/>
    <mergeCell ref="B48:C48"/>
    <mergeCell ref="E48:F48"/>
    <mergeCell ref="B42:G42"/>
    <mergeCell ref="B43:C43"/>
    <mergeCell ref="E43:F43"/>
    <mergeCell ref="B44:G44"/>
    <mergeCell ref="B45:C45"/>
    <mergeCell ref="E45:F45"/>
    <mergeCell ref="B39:G39"/>
    <mergeCell ref="B40:C40"/>
    <mergeCell ref="E40:F40"/>
    <mergeCell ref="B41:C41"/>
    <mergeCell ref="E41:F41"/>
    <mergeCell ref="B35:C35"/>
    <mergeCell ref="E35:F35"/>
    <mergeCell ref="B37:C37"/>
    <mergeCell ref="E37:F37"/>
    <mergeCell ref="B38:C38"/>
    <mergeCell ref="E38:F38"/>
    <mergeCell ref="B31:C31"/>
    <mergeCell ref="E31:F31"/>
    <mergeCell ref="B32:G32"/>
    <mergeCell ref="B33:C33"/>
    <mergeCell ref="E33:F33"/>
    <mergeCell ref="B34:G34"/>
    <mergeCell ref="B36:F36"/>
    <mergeCell ref="B25:C25"/>
    <mergeCell ref="E25:F25"/>
    <mergeCell ref="B23:C23"/>
    <mergeCell ref="E23:F23"/>
    <mergeCell ref="B27:G27"/>
    <mergeCell ref="B28:C28"/>
    <mergeCell ref="E28:F28"/>
    <mergeCell ref="B29:G29"/>
    <mergeCell ref="B30:C30"/>
    <mergeCell ref="E30:F30"/>
    <mergeCell ref="B26:C26"/>
    <mergeCell ref="E26:F26"/>
    <mergeCell ref="B17:C17"/>
    <mergeCell ref="E17:F17"/>
    <mergeCell ref="B18:F18"/>
    <mergeCell ref="B24:F24"/>
    <mergeCell ref="B21:C21"/>
    <mergeCell ref="E21:F21"/>
    <mergeCell ref="B22:G22"/>
    <mergeCell ref="B19:C19"/>
    <mergeCell ref="E19:F19"/>
    <mergeCell ref="B20:G20"/>
    <mergeCell ref="E15:F15"/>
    <mergeCell ref="B6:F6"/>
    <mergeCell ref="B7:C7"/>
    <mergeCell ref="D7:F7"/>
    <mergeCell ref="B8:C8"/>
    <mergeCell ref="D8:F8"/>
    <mergeCell ref="B10:C10"/>
    <mergeCell ref="D10:F10"/>
    <mergeCell ref="B16:C16"/>
    <mergeCell ref="E16:F16"/>
    <mergeCell ref="B9:C9"/>
    <mergeCell ref="D9:F9"/>
  </mergeCells>
  <hyperlinks>
    <hyperlink ref="E70:F70" r:id="rId1" display="Eye-care voucher request"/>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13"/>
  <sheetViews>
    <sheetView workbookViewId="0">
      <selection activeCell="B5" sqref="B5"/>
    </sheetView>
  </sheetViews>
  <sheetFormatPr defaultRowHeight="15" x14ac:dyDescent="0.25"/>
  <cols>
    <col min="2" max="2" width="44.42578125" customWidth="1"/>
    <col min="3" max="3" width="46.140625" customWidth="1"/>
    <col min="4" max="4" width="43.42578125" customWidth="1"/>
  </cols>
  <sheetData>
    <row r="2" spans="1:4" ht="21" thickBot="1" x14ac:dyDescent="0.3">
      <c r="B2" s="66" t="s">
        <v>199</v>
      </c>
    </row>
    <row r="3" spans="1:4" ht="16.5" thickTop="1" thickBot="1" x14ac:dyDescent="0.3">
      <c r="A3" s="67" t="s">
        <v>200</v>
      </c>
      <c r="B3" s="68" t="s">
        <v>201</v>
      </c>
      <c r="C3" s="68" t="s">
        <v>202</v>
      </c>
      <c r="D3" s="69" t="s">
        <v>203</v>
      </c>
    </row>
    <row r="4" spans="1:4" ht="15.75" thickBot="1" x14ac:dyDescent="0.3">
      <c r="A4" s="70" t="s">
        <v>204</v>
      </c>
      <c r="B4" s="71" t="s">
        <v>211</v>
      </c>
      <c r="C4" s="71" t="s">
        <v>205</v>
      </c>
      <c r="D4" s="72" t="s">
        <v>206</v>
      </c>
    </row>
    <row r="5" spans="1:4" ht="60.75" thickBot="1" x14ac:dyDescent="0.3">
      <c r="A5" s="70" t="s">
        <v>207</v>
      </c>
      <c r="B5" s="71" t="s">
        <v>212</v>
      </c>
      <c r="C5" s="71" t="s">
        <v>205</v>
      </c>
      <c r="D5" s="72" t="s">
        <v>215</v>
      </c>
    </row>
    <row r="6" spans="1:4" ht="15.75" thickBot="1" x14ac:dyDescent="0.3">
      <c r="A6" s="70"/>
      <c r="B6" s="71"/>
      <c r="C6" s="71"/>
      <c r="D6" s="72"/>
    </row>
    <row r="7" spans="1:4" ht="15.75" thickBot="1" x14ac:dyDescent="0.3">
      <c r="A7" s="73"/>
      <c r="B7" s="74"/>
      <c r="C7" s="74"/>
      <c r="D7" s="75"/>
    </row>
    <row r="8" spans="1:4" ht="15.75" thickTop="1" x14ac:dyDescent="0.25">
      <c r="B8" s="76"/>
    </row>
    <row r="9" spans="1:4" ht="21" thickBot="1" x14ac:dyDescent="0.3">
      <c r="B9" s="66" t="s">
        <v>208</v>
      </c>
    </row>
    <row r="10" spans="1:4" ht="16.5" thickTop="1" thickBot="1" x14ac:dyDescent="0.3">
      <c r="B10" s="77" t="s">
        <v>209</v>
      </c>
      <c r="C10" s="69" t="s">
        <v>210</v>
      </c>
    </row>
    <row r="11" spans="1:4" ht="15.75" thickBot="1" x14ac:dyDescent="0.3">
      <c r="B11" s="78" t="s">
        <v>214</v>
      </c>
      <c r="C11" s="79"/>
    </row>
    <row r="12" spans="1:4" ht="15.75" thickBot="1" x14ac:dyDescent="0.3">
      <c r="B12" s="80"/>
      <c r="C12" s="81"/>
    </row>
    <row r="13" spans="1:4" ht="15.75" thickTop="1" x14ac:dyDescent="0.25"/>
  </sheetData>
  <hyperlinks>
    <hyperlink ref="B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4952A59B94A441B167AEEBBEC60D92" ma:contentTypeVersion="12" ma:contentTypeDescription="Create a new document." ma:contentTypeScope="" ma:versionID="47b0caa5e54b892b0a0075facd6df9ad">
  <xsd:schema xmlns:xsd="http://www.w3.org/2001/XMLSchema" xmlns:xs="http://www.w3.org/2001/XMLSchema" xmlns:p="http://schemas.microsoft.com/office/2006/metadata/properties" xmlns:ns2="6891a5b8-d17a-4ec5-824b-b4a51c4a1738" xmlns:ns3="5c02da51-e8f4-493a-af2f-4fa0f5b4441a" targetNamespace="http://schemas.microsoft.com/office/2006/metadata/properties" ma:root="true" ma:fieldsID="03f7f264dae407782ef2484982c58ce7" ns2:_="" ns3:_="">
    <xsd:import namespace="6891a5b8-d17a-4ec5-824b-b4a51c4a1738"/>
    <xsd:import namespace="5c02da51-e8f4-493a-af2f-4fa0f5b444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1a5b8-d17a-4ec5-824b-b4a51c4a1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02da51-e8f4-493a-af2f-4fa0f5b444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61AF5-3E91-4F6D-9B32-3E768567D2A8}">
  <ds:schemaRefs>
    <ds:schemaRef ds:uri="http://schemas.microsoft.com/sharepoint/v3/contenttype/forms"/>
  </ds:schemaRefs>
</ds:datastoreItem>
</file>

<file path=customXml/itemProps2.xml><?xml version="1.0" encoding="utf-8"?>
<ds:datastoreItem xmlns:ds="http://schemas.openxmlformats.org/officeDocument/2006/customXml" ds:itemID="{FBA5CE06-BFF2-42FD-AC45-AAB59EC6C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1a5b8-d17a-4ec5-824b-b4a51c4a1738"/>
    <ds:schemaRef ds:uri="5c02da51-e8f4-493a-af2f-4fa0f5b44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203BE2-9536-494F-BEEE-1E65B818940F}">
  <ds:schemaRefs>
    <ds:schemaRef ds:uri="5c02da51-e8f4-493a-af2f-4fa0f5b4441a"/>
    <ds:schemaRef ds:uri="http://schemas.openxmlformats.org/package/2006/metadata/core-properties"/>
    <ds:schemaRef ds:uri="6891a5b8-d17a-4ec5-824b-b4a51c4a1738"/>
    <ds:schemaRef ds:uri="http://purl.org/dc/elements/1.1/"/>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DSE Campus Office Information</vt:lpstr>
      <vt:lpstr>DSE Home working information</vt:lpstr>
      <vt:lpstr>Home or Campus Workstation</vt:lpstr>
      <vt:lpstr>Dining or Kitchen Table Set-Up</vt:lpstr>
      <vt:lpstr>Lounge Chair Set-Up</vt:lpstr>
      <vt:lpstr>Version Control</vt:lpstr>
      <vt:lpstr>'DSE Campus Office Information'!_Toc122860218</vt:lpstr>
      <vt:lpstr>'DSE Campus Office Information'!Print_Titles</vt:lpstr>
    </vt:vector>
  </TitlesOfParts>
  <Manager/>
  <Company>University of Exeter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Noon, Lana</dc:creator>
  <cp:keywords/>
  <dc:description/>
  <cp:lastModifiedBy>Wortley, Sara</cp:lastModifiedBy>
  <cp:revision/>
  <dcterms:created xsi:type="dcterms:W3CDTF">2018-03-29T15:32:38Z</dcterms:created>
  <dcterms:modified xsi:type="dcterms:W3CDTF">2020-08-27T15:31:00Z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0x010100154952A59B94A441B167AEEBBEC60D92</vt:lpwstr>
  </property>
</Properties>
</file>