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isad.isadroot.ex.ac.uk\UOE\User\Timesheet\"/>
    </mc:Choice>
  </mc:AlternateContent>
  <bookViews>
    <workbookView xWindow="2460" yWindow="60" windowWidth="11640" windowHeight="11580"/>
  </bookViews>
  <sheets>
    <sheet name="April2015" sheetId="1" r:id="rId1"/>
    <sheet name="Set-up" sheetId="2" state="hidden" r:id="rId2"/>
    <sheet name="Help" sheetId="4" r:id="rId3"/>
  </sheets>
  <functionGroups builtInGroupCount="18"/>
  <externalReferences>
    <externalReference r:id="rId4"/>
  </externalReferences>
  <definedNames>
    <definedName name="DayType">'Set-up'!$A$2:$A$7</definedName>
    <definedName name="Months" localSheetId="2">'[1]Set-up'!$A$106:$A$117</definedName>
    <definedName name="Months">'Set-up'!$A$106:$A$117</definedName>
    <definedName name="Name">'Set-up'!$A$11:$A$55</definedName>
    <definedName name="Names">'Set-up'!$A$11:$A$36</definedName>
    <definedName name="_xlnm.Print_Area" localSheetId="2">Help!$A$1:$C$28</definedName>
  </definedNames>
  <calcPr calcId="152511"/>
</workbook>
</file>

<file path=xl/calcChain.xml><?xml version="1.0" encoding="utf-8"?>
<calcChain xmlns="http://schemas.openxmlformats.org/spreadsheetml/2006/main">
  <c r="B8" i="1" l="1"/>
  <c r="B9" i="1" s="1"/>
  <c r="J35" i="1"/>
  <c r="J8" i="1"/>
  <c r="J16" i="1"/>
  <c r="J32" i="1"/>
  <c r="J38" i="1"/>
  <c r="J24" i="1"/>
  <c r="J37" i="1"/>
  <c r="J25" i="1"/>
  <c r="J9" i="1"/>
  <c r="J22" i="1"/>
  <c r="J12" i="1"/>
  <c r="J13" i="1"/>
  <c r="J34" i="1"/>
  <c r="J15" i="1"/>
  <c r="J17" i="1"/>
  <c r="J36" i="1"/>
  <c r="J27" i="1"/>
  <c r="J28" i="1"/>
  <c r="J31" i="1"/>
  <c r="J26" i="1"/>
  <c r="J14" i="1"/>
  <c r="J11" i="1"/>
  <c r="J10" i="1"/>
  <c r="J30" i="1"/>
  <c r="J23" i="1"/>
  <c r="J20" i="1"/>
  <c r="J21" i="1"/>
  <c r="J18" i="1"/>
  <c r="J19" i="1"/>
  <c r="J29" i="1"/>
  <c r="J33" i="1"/>
  <c r="P27" i="1" l="1"/>
  <c r="M27" i="1"/>
  <c r="L27" i="1"/>
  <c r="M34" i="1"/>
  <c r="P34" i="1"/>
  <c r="L34" i="1"/>
  <c r="M35" i="1"/>
  <c r="P35" i="1"/>
  <c r="L35" i="1"/>
  <c r="M14" i="1"/>
  <c r="P14" i="1"/>
  <c r="L14" i="1"/>
  <c r="M30" i="1"/>
  <c r="L30" i="1"/>
  <c r="P30" i="1"/>
  <c r="A9" i="1"/>
  <c r="B10" i="1"/>
  <c r="A8" i="1"/>
  <c r="L28" i="1"/>
  <c r="L31" i="1"/>
  <c r="L29" i="1"/>
  <c r="L26" i="1"/>
  <c r="L25" i="1"/>
  <c r="L22" i="1"/>
  <c r="L16" i="1"/>
  <c r="L15" i="1"/>
  <c r="L24" i="1"/>
  <c r="L23" i="1"/>
  <c r="L21" i="1"/>
  <c r="L20" i="1"/>
  <c r="L19" i="1"/>
  <c r="L18" i="1"/>
  <c r="L17" i="1"/>
  <c r="L36" i="1"/>
  <c r="L32" i="1"/>
  <c r="L33" i="1"/>
  <c r="L38" i="1"/>
  <c r="L37" i="1"/>
  <c r="L12" i="1"/>
  <c r="L11" i="1"/>
  <c r="L9" i="1"/>
  <c r="L8" i="1"/>
  <c r="L13" i="1"/>
  <c r="L10" i="1"/>
  <c r="N35" i="1"/>
  <c r="N27" i="1"/>
  <c r="N30" i="1"/>
  <c r="N34" i="1"/>
  <c r="N14" i="1"/>
  <c r="M13" i="1" l="1"/>
  <c r="M31" i="1"/>
  <c r="M9" i="1"/>
  <c r="M29" i="1"/>
  <c r="M26" i="1"/>
  <c r="M24" i="1"/>
  <c r="M18" i="1"/>
  <c r="M17" i="1"/>
  <c r="M16" i="1"/>
  <c r="M11" i="1"/>
  <c r="M10" i="1"/>
  <c r="M15" i="1"/>
  <c r="M38" i="1"/>
  <c r="M36" i="1"/>
  <c r="M37" i="1"/>
  <c r="M32" i="1"/>
  <c r="M23" i="1"/>
  <c r="M22" i="1"/>
  <c r="M21" i="1"/>
  <c r="M20" i="1"/>
  <c r="M19" i="1"/>
  <c r="M33" i="1"/>
  <c r="M12" i="1"/>
  <c r="M28" i="1"/>
  <c r="M25" i="1"/>
  <c r="M8" i="1"/>
  <c r="B11" i="1"/>
  <c r="A10" i="1"/>
  <c r="N29" i="1"/>
  <c r="N20" i="1"/>
  <c r="N21" i="1"/>
  <c r="N18" i="1"/>
  <c r="N25" i="1"/>
  <c r="N22" i="1"/>
  <c r="N9" i="1"/>
  <c r="N12" i="1"/>
  <c r="N23" i="1"/>
  <c r="N8" i="1"/>
  <c r="N33" i="1"/>
  <c r="N32" i="1"/>
  <c r="N37" i="1"/>
  <c r="N11" i="1"/>
  <c r="N13" i="1"/>
  <c r="N16" i="1"/>
  <c r="N28" i="1"/>
  <c r="N10" i="1"/>
  <c r="N38" i="1"/>
  <c r="N31" i="1"/>
  <c r="N36" i="1"/>
  <c r="N24" i="1"/>
  <c r="N15" i="1"/>
  <c r="N26" i="1"/>
  <c r="N17" i="1"/>
  <c r="N19" i="1"/>
  <c r="O8" i="1"/>
  <c r="A11" i="1" l="1"/>
  <c r="B12" i="1"/>
  <c r="P8" i="1"/>
  <c r="O9" i="1"/>
  <c r="B13" i="1" l="1"/>
  <c r="A12" i="1"/>
  <c r="P9" i="1"/>
  <c r="O10" i="1"/>
  <c r="A13" i="1" l="1"/>
  <c r="B14" i="1"/>
  <c r="P10" i="1"/>
  <c r="O11" i="1"/>
  <c r="A14" i="1" l="1"/>
  <c r="B15" i="1"/>
  <c r="P11" i="1"/>
  <c r="O12" i="1"/>
  <c r="A15" i="1" l="1"/>
  <c r="B16" i="1"/>
  <c r="P12" i="1"/>
  <c r="O13" i="1"/>
  <c r="B17" i="1" l="1"/>
  <c r="A16" i="1"/>
  <c r="P13" i="1"/>
  <c r="O14" i="1"/>
  <c r="B18" i="1" l="1"/>
  <c r="A17" i="1"/>
  <c r="O15" i="1"/>
  <c r="B19" i="1" l="1"/>
  <c r="A18" i="1"/>
  <c r="P15" i="1"/>
  <c r="O16" i="1"/>
  <c r="P16" i="1" l="1"/>
  <c r="A19" i="1"/>
  <c r="B20" i="1"/>
  <c r="P17" i="1"/>
  <c r="O17" i="1"/>
  <c r="B21" i="1" l="1"/>
  <c r="A20" i="1"/>
  <c r="P18" i="1"/>
  <c r="O18" i="1"/>
  <c r="A21" i="1" l="1"/>
  <c r="B22" i="1"/>
  <c r="P19" i="1"/>
  <c r="O19" i="1"/>
  <c r="B23" i="1" l="1"/>
  <c r="A22" i="1"/>
  <c r="P20" i="1"/>
  <c r="O20" i="1"/>
  <c r="A23" i="1" l="1"/>
  <c r="B24" i="1"/>
  <c r="P21" i="1"/>
  <c r="O21" i="1"/>
  <c r="O22" i="1"/>
  <c r="B25" i="1" l="1"/>
  <c r="A24" i="1"/>
  <c r="P22" i="1"/>
  <c r="O23" i="1"/>
  <c r="B26" i="1" l="1"/>
  <c r="A25" i="1"/>
  <c r="P23" i="1"/>
  <c r="O24" i="1"/>
  <c r="A26" i="1" l="1"/>
  <c r="B27" i="1"/>
  <c r="P24" i="1"/>
  <c r="O25" i="1"/>
  <c r="A27" i="1" l="1"/>
  <c r="B28" i="1"/>
  <c r="P25" i="1"/>
  <c r="O26" i="1"/>
  <c r="P26" i="1" l="1"/>
  <c r="B29" i="1"/>
  <c r="A28" i="1"/>
  <c r="O27" i="1"/>
  <c r="A29" i="1" l="1"/>
  <c r="B30" i="1"/>
  <c r="O28" i="1"/>
  <c r="B31" i="1" l="1"/>
  <c r="A30" i="1"/>
  <c r="P28" i="1"/>
  <c r="O29" i="1"/>
  <c r="P29" i="1" l="1"/>
  <c r="A31" i="1"/>
  <c r="B32" i="1"/>
  <c r="O30" i="1"/>
  <c r="B33" i="1" l="1"/>
  <c r="A32" i="1"/>
  <c r="O31" i="1"/>
  <c r="B34" i="1" l="1"/>
  <c r="A33" i="1"/>
  <c r="P31" i="1"/>
  <c r="O32" i="1"/>
  <c r="A34" i="1" l="1"/>
  <c r="B35" i="1"/>
  <c r="P32" i="1"/>
  <c r="O33" i="1"/>
  <c r="B36" i="1" l="1"/>
  <c r="A35" i="1"/>
  <c r="P33" i="1"/>
  <c r="O34" i="1"/>
  <c r="B37" i="1" l="1"/>
  <c r="A36" i="1"/>
  <c r="O35" i="1"/>
  <c r="B38" i="1" l="1"/>
  <c r="A38" i="1" s="1"/>
  <c r="A37" i="1"/>
  <c r="O36" i="1"/>
  <c r="P36" i="1" l="1"/>
  <c r="P37" i="1"/>
  <c r="P38" i="1"/>
  <c r="O37" i="1"/>
  <c r="O38" i="1" s="1"/>
  <c r="O39" i="1" l="1"/>
  <c r="P39" i="1"/>
</calcChain>
</file>

<file path=xl/sharedStrings.xml><?xml version="1.0" encoding="utf-8"?>
<sst xmlns="http://schemas.openxmlformats.org/spreadsheetml/2006/main" count="128" uniqueCount="85">
  <si>
    <t xml:space="preserve">In </t>
  </si>
  <si>
    <t>Out</t>
  </si>
  <si>
    <t>In</t>
  </si>
  <si>
    <t>Date</t>
  </si>
  <si>
    <t>Extra</t>
  </si>
  <si>
    <t>Balance brought forward from previous month</t>
  </si>
  <si>
    <t>Holiday</t>
  </si>
  <si>
    <t>FlexiDay</t>
  </si>
  <si>
    <t>FlexiAM</t>
  </si>
  <si>
    <t>FlexiPM</t>
  </si>
  <si>
    <t>WorkDay</t>
  </si>
  <si>
    <t>Illness</t>
  </si>
  <si>
    <t>Name</t>
  </si>
  <si>
    <t>Hours / Day</t>
  </si>
  <si>
    <t>Credited Hours</t>
  </si>
  <si>
    <t>Running Total</t>
  </si>
  <si>
    <t>Comments</t>
  </si>
  <si>
    <t>Float Worked (hr)</t>
  </si>
  <si>
    <t>Total for Day</t>
  </si>
  <si>
    <t>Float Running Hrs</t>
  </si>
  <si>
    <t>Carry forward to next month</t>
  </si>
  <si>
    <t>Day Type</t>
  </si>
  <si>
    <t>August</t>
  </si>
  <si>
    <t>September</t>
  </si>
  <si>
    <t>January</t>
  </si>
  <si>
    <t>February</t>
  </si>
  <si>
    <t>March</t>
  </si>
  <si>
    <t>April</t>
  </si>
  <si>
    <t>May</t>
  </si>
  <si>
    <t>June</t>
  </si>
  <si>
    <t>July</t>
  </si>
  <si>
    <t>October</t>
  </si>
  <si>
    <t>November</t>
  </si>
  <si>
    <t>December</t>
  </si>
  <si>
    <t>Enter your name here</t>
  </si>
  <si>
    <t>Core hours</t>
  </si>
  <si>
    <t>Earliest Start</t>
  </si>
  <si>
    <t>Min lunch 30 mins</t>
  </si>
  <si>
    <t>Latest Finish</t>
  </si>
  <si>
    <t>UniClosed</t>
  </si>
  <si>
    <t xml:space="preserve">For University Closure days please select Day Type </t>
  </si>
  <si>
    <t>Maximum Credit Carry Forward 10 hrs</t>
  </si>
  <si>
    <t>You should not regularly carry a debit forward</t>
  </si>
  <si>
    <t>Flexitime spreadsheet help</t>
  </si>
  <si>
    <t>You must read the flexitime guidance before you start using this spreadsheet. This can be found in the Flexible Working toolkit on the website.</t>
  </si>
  <si>
    <t>Macros</t>
  </si>
  <si>
    <t>Saving your timesheet</t>
  </si>
  <si>
    <t xml:space="preserve">Enter your full name </t>
  </si>
  <si>
    <t>Set date</t>
  </si>
  <si>
    <t>Click this button to choose the correct month and year. If you are changing to a new month,  you must save the previous month before you change otherwise you may lose the data you have already entered.</t>
  </si>
  <si>
    <t>Set hours</t>
  </si>
  <si>
    <t>The default setting of hours is 7:18 per day which is the usual full-time hours workedover 5 days. If you are part-time or work different hours per day, click 'set hours' and set your hours accordingly. You must use the format h:mm (so 6 hours and 20 minutes per day is 6:20)</t>
  </si>
  <si>
    <t xml:space="preserve">The cores hours listed are the standard University flexitime scheme core hours. Your team may have different core hours so you should check with your manager. If the hours you record on the spreadsheet fall outside of the standard core hours, the hours will be highlighted but this is just a visual reference and has no effect on the calculation of your flexitime. </t>
  </si>
  <si>
    <t>Earliest start and latest finish times</t>
  </si>
  <si>
    <t>The earliest start and latest finish times listed are the standrad University time flexitime earliest start and latest finish times (also known as bandwidth). If the hours you record on the spreadsheet fall outside of these times, the hours will be highlighted as a visual reference. You should not normally work outside of the bandwidth.</t>
  </si>
  <si>
    <t>Maximum credit and debit carry forward</t>
  </si>
  <si>
    <t>Day type</t>
  </si>
  <si>
    <t>Choose the correct type from the dropdown list. If you have set your hours and do not work on some days of the week, you do no need to choose a day type.</t>
  </si>
  <si>
    <t>Work day</t>
  </si>
  <si>
    <t>This is a normal working day for you. It is based on what you enter when you click 'Set hours'.</t>
  </si>
  <si>
    <t>Choose this if you are off sick. The timesheet will automatically credit you the full number of hours that you usually work for that day.</t>
  </si>
  <si>
    <t xml:space="preserve">Choose this option when you have a holiday. If you have a full day holiday, you do not need to do anything else as the spreadsheet will automatically credit you with your full hours. If you have a half day holiday, you should enter the hours you do in the other half of the day and then in the 'Extra' column enter the hours to equal half a day.You should write 'Holiday AM' or 'Holiday PM' in the Comments cell so that it is clear what you have taken as holiday. </t>
  </si>
  <si>
    <t>Flexiday</t>
  </si>
  <si>
    <t xml:space="preserve">Flexiday should be used when you are taking off a whole day to use up some of your credited hours. This must be in agreement with your manager. </t>
  </si>
  <si>
    <t>Flexiday AM</t>
  </si>
  <si>
    <t xml:space="preserve">Flexiday AM should be used when you are taking a morning off to use up some of your credited hours. This must be in agreement with your line manager. You just need to add your in and out times for the afternoon and leave the morning blank. </t>
  </si>
  <si>
    <t>Flexiday PM</t>
  </si>
  <si>
    <t>Flexiday PM should be used when you are taking an afternoon off to use up some of your credited hours. This must be in agreement with your line manager. You just need to add your in and out times for the morning and leave the afternoon blank.</t>
  </si>
  <si>
    <t>UniClosed should be used for days that the University is closed and you don't usually work e.g. Bank holidays. If you usually work on these days, then just choose 'WorkDay'</t>
  </si>
  <si>
    <t>In/out times</t>
  </si>
  <si>
    <t>Enter your start and finish times including when you break for lunch and re-start again. You must use the format hh:mm so if you start at 8am, you should type 08:00. Times must be entered in pairs using either the morning or afternoon pair of IN/OUT.  The calculations will not work if only the morning IN and the afternoon OUT has hours in it. You should follow the core hours and earliest start and finish times that are listed at the top of the spreadsheet unless you have different core hours/bandwidth within your team/line manager.</t>
  </si>
  <si>
    <t>This is used for half day holiday as explained in "Holiday" above. It can also be used for any hours you do that are out of scope of the flexitime scheme (such as occasional evening work) but you should make sure that you are clear what and why you did these hours in the comments section and check that your manager wants you to record it in this way.</t>
  </si>
  <si>
    <t>Hours/Day</t>
  </si>
  <si>
    <t>You can use this column to make any notes. For example, if your manager looks at your timesheet, they may wish you to use this column to explain any particularly long or short days. Or you may use it for your own reference.</t>
  </si>
  <si>
    <t>Balance bought forward from previous month</t>
  </si>
  <si>
    <t xml:space="preserve">On your first month, this should be zero (0:00). Then on subsequent months, you should enter the number of hours you have as credit or debit from the previous month. You will find this information in red next to the 'Carry forward to next month' on your previous month's spreadsheet. </t>
  </si>
  <si>
    <t>You do not need to edit this cell. It automatically updates according to your running total.</t>
  </si>
  <si>
    <r>
      <rPr>
        <b/>
        <sz val="11"/>
        <color theme="1"/>
        <rFont val="Calibri"/>
        <family val="2"/>
        <scheme val="minor"/>
      </rPr>
      <t>The spreadsheet uses Macros which are automatic calculations. You need to make sure you have allowed Macros when you open the spreadsheet.</t>
    </r>
    <r>
      <rPr>
        <sz val="10"/>
        <rFont val="Arial"/>
        <family val="2"/>
      </rPr>
      <t xml:space="preserve"> You need to allow Macros everyt</t>
    </r>
    <r>
      <rPr>
        <sz val="11"/>
        <rFont val="Calibri"/>
        <family val="2"/>
        <scheme val="minor"/>
      </rPr>
      <t>ime. If you see</t>
    </r>
    <r>
      <rPr>
        <b/>
        <sz val="11"/>
        <color rgb="FF00B050"/>
        <rFont val="Calibri"/>
        <family val="2"/>
        <scheme val="minor"/>
      </rPr>
      <t xml:space="preserve"> </t>
    </r>
    <r>
      <rPr>
        <b/>
        <sz val="11"/>
        <rFont val="Calibri"/>
        <family val="2"/>
        <scheme val="minor"/>
      </rPr>
      <t>#Name?</t>
    </r>
    <r>
      <rPr>
        <sz val="11"/>
        <rFont val="Calibri"/>
        <family val="2"/>
        <scheme val="minor"/>
      </rPr>
      <t xml:space="preserve"> in any of the totals columns, marros are not working and need to be allowed.</t>
    </r>
    <r>
      <rPr>
        <sz val="10"/>
        <rFont val="Arial"/>
        <family val="2"/>
      </rPr>
      <t xml:space="preserve">  There are instructions in the Flexible Working Toolkit on how to automatically allow Macros. </t>
    </r>
  </si>
  <si>
    <r>
      <rPr>
        <b/>
        <sz val="11"/>
        <color theme="1"/>
        <rFont val="Calibri"/>
        <family val="2"/>
        <scheme val="minor"/>
      </rPr>
      <t>Every month, you need to start a new timesheet and each timesheet should be saved separately</t>
    </r>
    <r>
      <rPr>
        <sz val="10"/>
        <rFont val="Arial"/>
        <family val="2"/>
      </rPr>
      <t>. You should save your timesheets in the same folder. For easy reference, save the timesheet with your name and the month in the title. Your manager may have a specific place for everyone in your team's timesheets.</t>
    </r>
  </si>
  <si>
    <r>
      <t xml:space="preserve">The maximum credit carry forward listed is the standard University flexitime amounts. </t>
    </r>
    <r>
      <rPr>
        <b/>
        <sz val="11"/>
        <color theme="1"/>
        <rFont val="Calibri"/>
        <family val="2"/>
        <scheme val="minor"/>
      </rPr>
      <t>You should usually work your minimum contracted hours each month and not regularly carry a debit over.</t>
    </r>
  </si>
  <si>
    <r>
      <rPr>
        <b/>
        <sz val="11"/>
        <rFont val="Calibri"/>
        <family val="2"/>
        <scheme val="minor"/>
      </rPr>
      <t xml:space="preserve">You cannot edit this cell. </t>
    </r>
    <r>
      <rPr>
        <sz val="10"/>
        <rFont val="Arial"/>
        <family val="2"/>
      </rPr>
      <t xml:space="preserve"> This cell automatically completes according to the information you put in when you press the "Set hours" button on the top left</t>
    </r>
  </si>
  <si>
    <r>
      <rPr>
        <b/>
        <sz val="11"/>
        <rFont val="Calibri"/>
        <family val="2"/>
        <scheme val="minor"/>
      </rPr>
      <t xml:space="preserve">You cannot edit this cell.  </t>
    </r>
    <r>
      <rPr>
        <sz val="10"/>
        <rFont val="Arial"/>
        <family val="2"/>
      </rPr>
      <t>This cell automatically adds up the number of hours you have worked in a day according to what you write in the In/Out cells.</t>
    </r>
  </si>
  <si>
    <r>
      <rPr>
        <b/>
        <sz val="11"/>
        <rFont val="Calibri"/>
        <family val="2"/>
        <scheme val="minor"/>
      </rPr>
      <t>You cannot edit this cell.</t>
    </r>
    <r>
      <rPr>
        <sz val="10"/>
        <rFont val="Arial"/>
        <family val="2"/>
      </rPr>
      <t xml:space="preserve"> This cell automatically completes according to the times you enter in the In/Out cells for that day.</t>
    </r>
  </si>
  <si>
    <r>
      <rPr>
        <b/>
        <sz val="11"/>
        <rFont val="Calibri"/>
        <family val="2"/>
        <scheme val="minor"/>
      </rPr>
      <t xml:space="preserve">You cannot edit this cell. </t>
    </r>
    <r>
      <rPr>
        <sz val="10"/>
        <rFont val="Arial"/>
        <family val="2"/>
      </rPr>
      <t>This cell automatically completes according to the information you put in the In/Out cells throughout the month and the balance you bring forward from the previous month.</t>
    </r>
  </si>
  <si>
    <t>University 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</si>
</sst>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ddd"/>
    <numFmt numFmtId="165" formatCode="dd\ mmm"/>
    <numFmt numFmtId="166" formatCode="hh:mm;hh:mm;;@"/>
    <numFmt numFmtId="167" formatCode="hh:mm;@"/>
    <numFmt numFmtId="168" formatCode="d&quot;d&quot;\ hh:mm;@"/>
    <numFmt numFmtId="169" formatCode="d&quot;d&quot;\ hh:mm"/>
    <numFmt numFmtId="170" formatCode="h:mm;;"/>
    <numFmt numFmtId="171" formatCode="h:mm"/>
  </numFmts>
  <fonts count="45" x14ac:knownFonts="1">
    <font>
      <sz val="10"/>
      <name val="Arial"/>
    </font>
    <font>
      <sz val="11"/>
      <color theme="1"/>
      <name val="Calibri"/>
      <family val="2"/>
      <scheme val="minor"/>
    </font>
    <font>
      <sz val="12"/>
      <name val="Times New Roman"/>
      <family val="1"/>
    </font>
    <font>
      <sz val="8"/>
      <name val="Arial"/>
      <family val="2"/>
    </font>
    <font>
      <b/>
      <sz val="12"/>
      <name val="Times New Roman"/>
      <family val="1"/>
    </font>
    <font>
      <b/>
      <sz val="10"/>
      <name val="Arial"/>
      <family val="2"/>
    </font>
    <font>
      <sz val="10"/>
      <name val="Times New Roman"/>
      <family val="1"/>
    </font>
    <font>
      <sz val="10"/>
      <name val="Arial"/>
      <family val="2"/>
    </font>
    <font>
      <b/>
      <sz val="12"/>
      <color indexed="8"/>
      <name val="Times New Roman"/>
      <family val="1"/>
    </font>
    <font>
      <sz val="12"/>
      <color indexed="8"/>
      <name val="Times New Roman"/>
      <family val="1"/>
    </font>
    <font>
      <sz val="20"/>
      <name val="Times New Roman"/>
      <family val="1"/>
    </font>
    <font>
      <b/>
      <sz val="10"/>
      <name val="Times New Roman"/>
      <family val="1"/>
    </font>
    <font>
      <b/>
      <sz val="12"/>
      <color indexed="22"/>
      <name val="Times New Roman"/>
      <family val="1"/>
    </font>
    <font>
      <sz val="10"/>
      <color indexed="22"/>
      <name val="Times New Roman"/>
      <family val="1"/>
    </font>
    <font>
      <b/>
      <sz val="10"/>
      <color indexed="22"/>
      <name val="Times New Roman"/>
      <family val="1"/>
    </font>
    <font>
      <sz val="12"/>
      <color indexed="22"/>
      <name val="Times New Roman"/>
      <family val="1"/>
    </font>
    <font>
      <sz val="10"/>
      <color indexed="22"/>
      <name val="Arial"/>
      <family val="2"/>
    </font>
    <font>
      <sz val="10"/>
      <color indexed="55"/>
      <name val="Times New Roman"/>
      <family val="1"/>
    </font>
    <font>
      <sz val="12"/>
      <color indexed="55"/>
      <name val="Times New Roman"/>
      <family val="1"/>
    </font>
    <font>
      <sz val="10"/>
      <color indexed="55"/>
      <name val="Arial"/>
      <family val="2"/>
    </font>
    <font>
      <sz val="10"/>
      <name val="Arial"/>
      <family val="2"/>
    </font>
    <font>
      <b/>
      <sz val="8"/>
      <color indexed="8"/>
      <name val="Times New Roman"/>
      <family val="1"/>
    </font>
    <font>
      <sz val="8"/>
      <color indexed="8"/>
      <name val="Times New Roman"/>
      <family val="1"/>
    </font>
    <font>
      <sz val="10"/>
      <name val="Cambria"/>
      <family val="1"/>
      <scheme val="major"/>
    </font>
    <font>
      <b/>
      <sz val="10"/>
      <name val="Cambria"/>
      <family val="1"/>
      <scheme val="major"/>
    </font>
    <font>
      <sz val="8"/>
      <name val="Cambria"/>
      <family val="1"/>
      <scheme val="major"/>
    </font>
    <font>
      <sz val="10"/>
      <name val="Tahoma"/>
      <family val="2"/>
    </font>
    <font>
      <sz val="12"/>
      <color indexed="8"/>
      <name val="Arial"/>
      <family val="2"/>
    </font>
    <font>
      <b/>
      <sz val="12"/>
      <color indexed="8"/>
      <name val="Arial"/>
      <family val="2"/>
    </font>
    <font>
      <sz val="8"/>
      <color indexed="8"/>
      <name val="Arial"/>
      <family val="2"/>
    </font>
    <font>
      <sz val="10"/>
      <color rgb="FF000000"/>
      <name val="Arial"/>
      <family val="2"/>
    </font>
    <font>
      <sz val="12"/>
      <color rgb="FFFF0000"/>
      <name val="Times New Roman"/>
      <family val="1"/>
    </font>
    <font>
      <b/>
      <sz val="12"/>
      <color rgb="FFFF0000"/>
      <name val="Times New Roman"/>
      <family val="1"/>
    </font>
    <font>
      <sz val="10"/>
      <color rgb="FFFF0000"/>
      <name val="Times New Roman"/>
      <family val="1"/>
    </font>
    <font>
      <sz val="10"/>
      <color theme="8" tint="0.79998168889431442"/>
      <name val="Arial"/>
      <family val="2"/>
    </font>
    <font>
      <b/>
      <sz val="11"/>
      <color theme="1"/>
      <name val="Calibri"/>
      <family val="2"/>
      <scheme val="minor"/>
    </font>
    <font>
      <sz val="12"/>
      <color indexed="9"/>
      <name val="Times New Roman"/>
      <family val="1"/>
    </font>
    <font>
      <b/>
      <sz val="16"/>
      <color theme="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1"/>
      <color rgb="FF00B050"/>
      <name val="Calibri"/>
      <family val="2"/>
      <scheme val="minor"/>
    </font>
    <font>
      <b/>
      <sz val="11"/>
      <name val="Calibri"/>
      <family val="2"/>
      <scheme val="minor"/>
    </font>
    <font>
      <b/>
      <sz val="12"/>
      <color indexed="9"/>
      <name val="Times New Roman"/>
      <family val="1"/>
    </font>
    <font>
      <sz val="12"/>
      <color indexed="49"/>
      <name val="Times New Roman"/>
      <family val="1"/>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8" fillId="0" borderId="0" applyNumberFormat="0" applyFill="0" applyBorder="0" applyAlignment="0" applyProtection="0"/>
    <xf numFmtId="0" fontId="7" fillId="0" borderId="0"/>
  </cellStyleXfs>
  <cellXfs count="199">
    <xf numFmtId="0" fontId="0" fillId="0" borderId="0" xfId="0"/>
    <xf numFmtId="0" fontId="5" fillId="0" borderId="0" xfId="0" applyFont="1" applyAlignment="1">
      <alignment horizontal="center"/>
    </xf>
    <xf numFmtId="0" fontId="10" fillId="2" borderId="2" xfId="0" applyFont="1" applyFill="1" applyBorder="1"/>
    <xf numFmtId="20" fontId="9" fillId="0" borderId="1" xfId="0" applyNumberFormat="1" applyFont="1" applyFill="1" applyBorder="1" applyAlignment="1" applyProtection="1">
      <alignment vertical="center"/>
    </xf>
    <xf numFmtId="166" fontId="9" fillId="0" borderId="1" xfId="0" applyNumberFormat="1" applyFont="1" applyFill="1" applyBorder="1" applyAlignment="1" applyProtection="1">
      <alignment horizontal="right" vertical="center"/>
    </xf>
    <xf numFmtId="2" fontId="9" fillId="0" borderId="1" xfId="0" applyNumberFormat="1" applyFont="1" applyFill="1" applyBorder="1" applyAlignment="1" applyProtection="1">
      <alignment horizontal="right" vertical="center"/>
    </xf>
    <xf numFmtId="0" fontId="13" fillId="0" borderId="0" xfId="0" applyFont="1"/>
    <xf numFmtId="0" fontId="16" fillId="0" borderId="0" xfId="0" applyFont="1"/>
    <xf numFmtId="0" fontId="16" fillId="0" borderId="0" xfId="0" applyFont="1" applyAlignment="1">
      <alignment horizontal="center"/>
    </xf>
    <xf numFmtId="0" fontId="19" fillId="0" borderId="0" xfId="0" applyFont="1"/>
    <xf numFmtId="0" fontId="0" fillId="0" borderId="0" xfId="0" applyAlignment="1">
      <alignment horizontal="left"/>
    </xf>
    <xf numFmtId="0" fontId="20" fillId="0" borderId="0" xfId="0" applyFont="1" applyAlignment="1">
      <alignment horizontal="left"/>
    </xf>
    <xf numFmtId="2" fontId="9" fillId="0" borderId="1" xfId="0" applyNumberFormat="1" applyFont="1" applyFill="1" applyBorder="1" applyAlignment="1" applyProtection="1">
      <alignment vertical="center"/>
    </xf>
    <xf numFmtId="0" fontId="11" fillId="2" borderId="3" xfId="0" applyFont="1" applyFill="1" applyBorder="1" applyAlignment="1">
      <alignment horizontal="right"/>
    </xf>
    <xf numFmtId="0" fontId="14" fillId="2" borderId="3" xfId="0" applyFont="1" applyFill="1" applyBorder="1" applyAlignment="1">
      <alignment horizontal="right"/>
    </xf>
    <xf numFmtId="0" fontId="4" fillId="2" borderId="4" xfId="0" applyFont="1" applyFill="1" applyBorder="1" applyAlignment="1">
      <alignment horizontal="right"/>
    </xf>
    <xf numFmtId="0" fontId="6" fillId="2" borderId="2" xfId="0" applyFont="1" applyFill="1" applyBorder="1"/>
    <xf numFmtId="0" fontId="0" fillId="2" borderId="3" xfId="0" applyFill="1" applyBorder="1"/>
    <xf numFmtId="0" fontId="16" fillId="2" borderId="3" xfId="0" applyFont="1" applyFill="1" applyBorder="1"/>
    <xf numFmtId="0" fontId="11" fillId="2" borderId="5" xfId="0" applyFont="1" applyFill="1" applyBorder="1" applyAlignment="1">
      <alignment horizontal="right"/>
    </xf>
    <xf numFmtId="0" fontId="11" fillId="2" borderId="6" xfId="0" applyFont="1" applyFill="1" applyBorder="1" applyAlignment="1">
      <alignment horizontal="right"/>
    </xf>
    <xf numFmtId="0" fontId="10" fillId="3" borderId="3" xfId="0" applyFont="1" applyFill="1" applyBorder="1" applyProtection="1">
      <protection locked="0"/>
    </xf>
    <xf numFmtId="0" fontId="6" fillId="3" borderId="3" xfId="0" applyFont="1" applyFill="1" applyBorder="1"/>
    <xf numFmtId="0" fontId="13" fillId="3" borderId="3" xfId="0" applyFont="1" applyFill="1" applyBorder="1" applyAlignment="1">
      <alignment horizontal="center"/>
    </xf>
    <xf numFmtId="0" fontId="17" fillId="3" borderId="3" xfId="0" applyFont="1" applyFill="1" applyBorder="1"/>
    <xf numFmtId="0" fontId="13" fillId="3" borderId="3" xfId="0" applyFont="1" applyFill="1" applyBorder="1"/>
    <xf numFmtId="0" fontId="13" fillId="3" borderId="4" xfId="0" applyFont="1" applyFill="1" applyBorder="1"/>
    <xf numFmtId="0" fontId="6" fillId="3" borderId="5" xfId="0" applyFont="1" applyFill="1" applyBorder="1"/>
    <xf numFmtId="14" fontId="0" fillId="0" borderId="0" xfId="0" applyNumberFormat="1"/>
    <xf numFmtId="0" fontId="20" fillId="0" borderId="0" xfId="0" applyFont="1"/>
    <xf numFmtId="49" fontId="4" fillId="3" borderId="10" xfId="0" applyNumberFormat="1" applyFont="1" applyFill="1" applyBorder="1" applyAlignment="1" applyProtection="1">
      <alignment horizontal="right"/>
      <protection locked="0"/>
    </xf>
    <xf numFmtId="167" fontId="9" fillId="3" borderId="1" xfId="0" applyNumberFormat="1" applyFont="1" applyFill="1" applyBorder="1" applyAlignment="1" applyProtection="1">
      <alignment vertical="center"/>
      <protection locked="0"/>
    </xf>
    <xf numFmtId="20" fontId="22" fillId="4" borderId="1" xfId="0" applyNumberFormat="1" applyFont="1" applyFill="1" applyBorder="1" applyAlignment="1" applyProtection="1">
      <alignment vertical="center"/>
    </xf>
    <xf numFmtId="167" fontId="22" fillId="4" borderId="1" xfId="0" applyNumberFormat="1" applyFont="1" applyFill="1" applyBorder="1" applyAlignment="1" applyProtection="1">
      <alignment vertical="center"/>
      <protection locked="0"/>
    </xf>
    <xf numFmtId="2" fontId="22" fillId="4" borderId="1" xfId="0" applyNumberFormat="1" applyFont="1" applyFill="1" applyBorder="1" applyAlignment="1" applyProtection="1">
      <alignment vertical="center"/>
    </xf>
    <xf numFmtId="166" fontId="22" fillId="4" borderId="1" xfId="0" applyNumberFormat="1" applyFont="1" applyFill="1" applyBorder="1" applyAlignment="1" applyProtection="1">
      <alignment horizontal="right" vertical="center"/>
    </xf>
    <xf numFmtId="2" fontId="22" fillId="4" borderId="1" xfId="0" applyNumberFormat="1" applyFont="1" applyFill="1" applyBorder="1" applyAlignment="1" applyProtection="1">
      <alignment horizontal="right" vertical="center"/>
    </xf>
    <xf numFmtId="0" fontId="7" fillId="0" borderId="0" xfId="0" applyFont="1" applyAlignment="1">
      <alignment horizontal="left"/>
    </xf>
    <xf numFmtId="20" fontId="0" fillId="0" borderId="0" xfId="0" applyNumberFormat="1"/>
    <xf numFmtId="0" fontId="7" fillId="0" borderId="0" xfId="0" applyFont="1"/>
    <xf numFmtId="0" fontId="14" fillId="0" borderId="0" xfId="0" applyFont="1" applyFill="1" applyBorder="1" applyAlignment="1">
      <alignment horizontal="right"/>
    </xf>
    <xf numFmtId="0" fontId="24" fillId="0" borderId="11" xfId="0" applyFont="1" applyBorder="1" applyAlignment="1">
      <alignment horizontal="center" vertical="center"/>
    </xf>
    <xf numFmtId="20" fontId="23" fillId="0" borderId="12" xfId="0" applyNumberFormat="1" applyFont="1" applyBorder="1" applyAlignment="1">
      <alignment horizontal="center" vertical="center"/>
    </xf>
    <xf numFmtId="20" fontId="23" fillId="0" borderId="12" xfId="0" applyNumberFormat="1" applyFont="1" applyFill="1" applyBorder="1" applyAlignment="1">
      <alignment horizontal="center" vertical="center"/>
    </xf>
    <xf numFmtId="0" fontId="24" fillId="0" borderId="13" xfId="0" applyFont="1" applyBorder="1" applyAlignment="1">
      <alignment horizontal="center" vertical="center"/>
    </xf>
    <xf numFmtId="20" fontId="23" fillId="0" borderId="14" xfId="0" applyNumberFormat="1" applyFont="1" applyBorder="1" applyAlignment="1">
      <alignment horizontal="center" vertical="center"/>
    </xf>
    <xf numFmtId="0" fontId="4" fillId="0" borderId="15" xfId="0" applyFont="1" applyBorder="1" applyAlignment="1">
      <alignment horizontal="center" wrapText="1"/>
    </xf>
    <xf numFmtId="0" fontId="12" fillId="0" borderId="15" xfId="0" applyFont="1" applyBorder="1" applyAlignment="1">
      <alignment horizontal="center" wrapText="1"/>
    </xf>
    <xf numFmtId="0" fontId="4" fillId="0" borderId="17" xfId="0" applyFont="1" applyBorder="1" applyAlignment="1">
      <alignment horizontal="center"/>
    </xf>
    <xf numFmtId="0" fontId="4" fillId="0" borderId="18" xfId="0" applyFont="1" applyBorder="1" applyAlignment="1">
      <alignment horizontal="center"/>
    </xf>
    <xf numFmtId="20" fontId="9" fillId="3" borderId="19" xfId="0" applyNumberFormat="1" applyFont="1" applyFill="1" applyBorder="1" applyAlignment="1" applyProtection="1">
      <alignment vertical="center"/>
      <protection locked="0"/>
    </xf>
    <xf numFmtId="20" fontId="22" fillId="4" borderId="19" xfId="0" applyNumberFormat="1" applyFont="1" applyFill="1" applyBorder="1" applyAlignment="1" applyProtection="1">
      <alignment vertical="center"/>
      <protection locked="0"/>
    </xf>
    <xf numFmtId="0" fontId="4" fillId="0" borderId="22" xfId="0" applyFont="1" applyBorder="1" applyAlignment="1">
      <alignment horizontal="center"/>
    </xf>
    <xf numFmtId="167" fontId="9" fillId="3" borderId="23" xfId="0" applyNumberFormat="1" applyFont="1" applyFill="1" applyBorder="1" applyAlignment="1" applyProtection="1">
      <alignment vertical="center"/>
      <protection locked="0"/>
    </xf>
    <xf numFmtId="167" fontId="22" fillId="4" borderId="23" xfId="0" applyNumberFormat="1" applyFont="1" applyFill="1" applyBorder="1" applyAlignment="1" applyProtection="1">
      <alignment vertical="center"/>
      <protection locked="0"/>
    </xf>
    <xf numFmtId="0" fontId="4" fillId="0" borderId="25" xfId="0" applyFont="1" applyBorder="1" applyAlignment="1">
      <alignment horizontal="center" wrapText="1"/>
    </xf>
    <xf numFmtId="0" fontId="4" fillId="0" borderId="22" xfId="0" applyFont="1" applyFill="1" applyBorder="1" applyAlignment="1">
      <alignment horizontal="center" wrapText="1"/>
    </xf>
    <xf numFmtId="0" fontId="9" fillId="0" borderId="23" xfId="0" applyFont="1" applyFill="1" applyBorder="1" applyAlignment="1" applyProtection="1">
      <alignment vertical="center"/>
      <protection locked="0"/>
    </xf>
    <xf numFmtId="165" fontId="9" fillId="0" borderId="23" xfId="0" applyNumberFormat="1" applyFont="1" applyFill="1" applyBorder="1" applyAlignment="1" applyProtection="1">
      <alignment horizontal="center" vertical="center"/>
      <protection locked="0"/>
    </xf>
    <xf numFmtId="165" fontId="22" fillId="4" borderId="23" xfId="0" applyNumberFormat="1" applyFont="1" applyFill="1" applyBorder="1" applyAlignment="1" applyProtection="1">
      <alignment horizontal="center" vertical="center"/>
    </xf>
    <xf numFmtId="0" fontId="4" fillId="0" borderId="26" xfId="0" applyFont="1" applyBorder="1" applyAlignment="1">
      <alignment horizontal="center"/>
    </xf>
    <xf numFmtId="165" fontId="9" fillId="0" borderId="23" xfId="0" applyNumberFormat="1" applyFont="1" applyFill="1" applyBorder="1" applyAlignment="1" applyProtection="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12" fillId="0" borderId="31" xfId="0" applyFont="1" applyBorder="1" applyAlignment="1">
      <alignment horizontal="center"/>
    </xf>
    <xf numFmtId="0" fontId="4" fillId="0" borderId="28" xfId="0" applyFont="1" applyBorder="1" applyAlignment="1">
      <alignment horizontal="center" wrapText="1"/>
    </xf>
    <xf numFmtId="0" fontId="11" fillId="0" borderId="32" xfId="0" applyFont="1" applyFill="1" applyBorder="1" applyAlignment="1">
      <alignment horizontal="right"/>
    </xf>
    <xf numFmtId="0" fontId="11" fillId="0" borderId="33" xfId="0" applyFont="1" applyFill="1" applyBorder="1" applyAlignment="1">
      <alignment horizontal="right"/>
    </xf>
    <xf numFmtId="0" fontId="6" fillId="0" borderId="8" xfId="0" applyFont="1" applyBorder="1"/>
    <xf numFmtId="0" fontId="13" fillId="0" borderId="8" xfId="0" applyFont="1" applyBorder="1" applyAlignment="1">
      <alignment horizontal="center"/>
    </xf>
    <xf numFmtId="0" fontId="17" fillId="0" borderId="8" xfId="0" applyFont="1" applyBorder="1"/>
    <xf numFmtId="0" fontId="6" fillId="0" borderId="9" xfId="0" applyFont="1" applyBorder="1"/>
    <xf numFmtId="0" fontId="11" fillId="0" borderId="27" xfId="0" applyFont="1" applyFill="1" applyBorder="1" applyAlignment="1">
      <alignment horizontal="right"/>
    </xf>
    <xf numFmtId="0" fontId="11" fillId="0" borderId="34" xfId="0" applyFont="1" applyBorder="1"/>
    <xf numFmtId="20" fontId="23" fillId="0" borderId="36" xfId="0" applyNumberFormat="1" applyFont="1" applyBorder="1" applyAlignment="1">
      <alignment horizontal="center" vertical="center"/>
    </xf>
    <xf numFmtId="0" fontId="0" fillId="5" borderId="0" xfId="0" applyFill="1"/>
    <xf numFmtId="0" fontId="0" fillId="5" borderId="0" xfId="0" applyFill="1" applyAlignment="1">
      <alignment horizontal="left"/>
    </xf>
    <xf numFmtId="0" fontId="5" fillId="5" borderId="0" xfId="0" applyFont="1" applyFill="1" applyAlignment="1">
      <alignment horizontal="center"/>
    </xf>
    <xf numFmtId="20" fontId="0" fillId="5" borderId="0" xfId="0" applyNumberFormat="1" applyFill="1"/>
    <xf numFmtId="2" fontId="0" fillId="5" borderId="0" xfId="0" applyNumberFormat="1" applyFill="1"/>
    <xf numFmtId="0" fontId="2" fillId="5" borderId="0" xfId="0" applyFont="1" applyFill="1" applyBorder="1"/>
    <xf numFmtId="0" fontId="2" fillId="5" borderId="0" xfId="0" applyFont="1" applyFill="1" applyBorder="1" applyAlignment="1">
      <alignment horizontal="center"/>
    </xf>
    <xf numFmtId="0" fontId="15" fillId="5" borderId="0" xfId="0" applyFont="1" applyFill="1" applyBorder="1" applyAlignment="1">
      <alignment horizontal="center"/>
    </xf>
    <xf numFmtId="2" fontId="18" fillId="5" borderId="0" xfId="0" applyNumberFormat="1" applyFont="1" applyFill="1" applyBorder="1"/>
    <xf numFmtId="168" fontId="2" fillId="5" borderId="0" xfId="0" applyNumberFormat="1" applyFont="1" applyFill="1" applyBorder="1"/>
    <xf numFmtId="168" fontId="15" fillId="5" borderId="0" xfId="0" applyNumberFormat="1" applyFont="1" applyFill="1" applyBorder="1"/>
    <xf numFmtId="0" fontId="6" fillId="5" borderId="0" xfId="0" applyFont="1" applyFill="1"/>
    <xf numFmtId="0" fontId="13" fillId="5" borderId="0" xfId="0" applyFont="1" applyFill="1" applyAlignment="1">
      <alignment horizontal="center"/>
    </xf>
    <xf numFmtId="0" fontId="17" fillId="5" borderId="0" xfId="0" applyFont="1" applyFill="1"/>
    <xf numFmtId="0" fontId="13" fillId="5" borderId="0" xfId="0" applyFont="1" applyFill="1"/>
    <xf numFmtId="2" fontId="2" fillId="5" borderId="0" xfId="0" applyNumberFormat="1" applyFont="1" applyFill="1" applyBorder="1"/>
    <xf numFmtId="0" fontId="16" fillId="5" borderId="0" xfId="0" applyFont="1" applyFill="1" applyAlignment="1">
      <alignment horizontal="center"/>
    </xf>
    <xf numFmtId="0" fontId="19" fillId="5" borderId="0" xfId="0" applyFont="1" applyFill="1"/>
    <xf numFmtId="0" fontId="16" fillId="5" borderId="0" xfId="0" applyFont="1" applyFill="1"/>
    <xf numFmtId="0" fontId="4" fillId="5" borderId="0" xfId="0" applyFont="1" applyFill="1" applyAlignment="1" applyProtection="1">
      <alignment horizontal="left"/>
    </xf>
    <xf numFmtId="0" fontId="4" fillId="5" borderId="0" xfId="0" applyFont="1" applyFill="1" applyProtection="1"/>
    <xf numFmtId="0" fontId="0" fillId="5" borderId="0" xfId="0" applyFill="1" applyProtection="1">
      <protection locked="0"/>
    </xf>
    <xf numFmtId="0" fontId="6" fillId="5" borderId="0" xfId="0" applyFont="1" applyFill="1" applyBorder="1"/>
    <xf numFmtId="0" fontId="0" fillId="5" borderId="0" xfId="0" applyFill="1" applyBorder="1"/>
    <xf numFmtId="0" fontId="11" fillId="5" borderId="0" xfId="0" applyFont="1" applyFill="1" applyBorder="1" applyAlignment="1">
      <alignment horizontal="right"/>
    </xf>
    <xf numFmtId="0" fontId="14" fillId="5" borderId="0" xfId="0" applyFont="1" applyFill="1" applyBorder="1" applyAlignment="1">
      <alignment horizontal="right"/>
    </xf>
    <xf numFmtId="0" fontId="4" fillId="5" borderId="0" xfId="0" applyFont="1" applyFill="1" applyBorder="1" applyAlignment="1">
      <alignment horizontal="right"/>
    </xf>
    <xf numFmtId="0" fontId="16" fillId="5" borderId="0" xfId="0" applyFont="1" applyFill="1" applyBorder="1"/>
    <xf numFmtId="0" fontId="4" fillId="5" borderId="0" xfId="0" applyFont="1" applyFill="1" applyBorder="1" applyAlignment="1">
      <alignment horizontal="left"/>
    </xf>
    <xf numFmtId="0" fontId="16" fillId="5" borderId="0" xfId="0" applyFont="1" applyFill="1" applyBorder="1" applyAlignment="1">
      <alignment horizontal="left"/>
    </xf>
    <xf numFmtId="0" fontId="6" fillId="5" borderId="0" xfId="0" applyFont="1" applyFill="1" applyAlignment="1">
      <alignment horizontal="left"/>
    </xf>
    <xf numFmtId="0" fontId="13" fillId="5" borderId="0" xfId="0" applyFont="1" applyFill="1" applyAlignment="1">
      <alignment horizontal="left"/>
    </xf>
    <xf numFmtId="164" fontId="21" fillId="4" borderId="23" xfId="0" applyNumberFormat="1" applyFont="1" applyFill="1" applyBorder="1" applyAlignment="1" applyProtection="1">
      <alignment horizontal="left" vertical="center"/>
    </xf>
    <xf numFmtId="167" fontId="22" fillId="4" borderId="37" xfId="0" applyNumberFormat="1" applyFont="1" applyFill="1" applyBorder="1" applyAlignment="1" applyProtection="1">
      <alignment vertical="center"/>
      <protection locked="0"/>
    </xf>
    <xf numFmtId="0" fontId="22" fillId="4" borderId="19" xfId="0" applyNumberFormat="1" applyFont="1" applyFill="1" applyBorder="1" applyAlignment="1" applyProtection="1">
      <alignment horizontal="center" vertical="center"/>
    </xf>
    <xf numFmtId="2" fontId="22" fillId="4" borderId="37" xfId="0" applyNumberFormat="1" applyFont="1" applyFill="1" applyBorder="1" applyAlignment="1" applyProtection="1">
      <alignment horizontal="right" vertical="center"/>
    </xf>
    <xf numFmtId="164" fontId="8" fillId="0" borderId="23" xfId="0" applyNumberFormat="1" applyFont="1" applyFill="1" applyBorder="1" applyAlignment="1" applyProtection="1">
      <alignment horizontal="left" vertical="center"/>
    </xf>
    <xf numFmtId="167" fontId="9" fillId="3" borderId="37" xfId="0" applyNumberFormat="1" applyFont="1" applyFill="1" applyBorder="1" applyAlignment="1" applyProtection="1">
      <alignment vertical="center"/>
      <protection locked="0"/>
    </xf>
    <xf numFmtId="0" fontId="9" fillId="0" borderId="19" xfId="0" applyNumberFormat="1" applyFont="1" applyFill="1" applyBorder="1" applyAlignment="1" applyProtection="1">
      <alignment horizontal="center" vertical="center"/>
    </xf>
    <xf numFmtId="2" fontId="9" fillId="0" borderId="37" xfId="0" applyNumberFormat="1" applyFont="1" applyFill="1" applyBorder="1" applyAlignment="1" applyProtection="1">
      <alignment horizontal="right" vertical="center"/>
    </xf>
    <xf numFmtId="2" fontId="7" fillId="5" borderId="0" xfId="0" applyNumberFormat="1" applyFont="1" applyFill="1" applyBorder="1"/>
    <xf numFmtId="49" fontId="23" fillId="5" borderId="0" xfId="0" applyNumberFormat="1" applyFont="1" applyFill="1" applyBorder="1" applyAlignment="1" applyProtection="1">
      <alignment horizontal="left"/>
    </xf>
    <xf numFmtId="0" fontId="26" fillId="0" borderId="0" xfId="0" applyFont="1"/>
    <xf numFmtId="20" fontId="7" fillId="0" borderId="0" xfId="0" applyNumberFormat="1" applyFont="1"/>
    <xf numFmtId="169" fontId="0" fillId="0" borderId="0" xfId="0" applyNumberFormat="1" applyAlignment="1">
      <alignment horizontal="center"/>
    </xf>
    <xf numFmtId="0" fontId="22" fillId="4" borderId="23" xfId="0" applyFont="1" applyFill="1" applyBorder="1" applyAlignment="1" applyProtection="1">
      <alignment vertical="center"/>
      <protection locked="0"/>
    </xf>
    <xf numFmtId="170" fontId="9" fillId="0" borderId="1" xfId="0" applyNumberFormat="1" applyFont="1" applyFill="1" applyBorder="1" applyAlignment="1" applyProtection="1">
      <alignment vertical="center"/>
      <protection locked="0"/>
    </xf>
    <xf numFmtId="170" fontId="22" fillId="4" borderId="1" xfId="0" applyNumberFormat="1" applyFont="1" applyFill="1" applyBorder="1" applyAlignment="1" applyProtection="1">
      <alignment vertical="center"/>
      <protection locked="0"/>
    </xf>
    <xf numFmtId="0" fontId="0" fillId="5" borderId="0" xfId="0" applyFill="1" applyBorder="1" applyProtection="1"/>
    <xf numFmtId="0" fontId="31" fillId="5" borderId="0" xfId="0" applyFont="1" applyFill="1" applyBorder="1" applyAlignment="1">
      <alignment horizontal="center"/>
    </xf>
    <xf numFmtId="0" fontId="31" fillId="2" borderId="7" xfId="0" applyFont="1" applyFill="1" applyBorder="1" applyAlignment="1">
      <alignment horizontal="center"/>
    </xf>
    <xf numFmtId="0" fontId="31" fillId="2" borderId="8" xfId="0" applyFont="1" applyFill="1" applyBorder="1" applyAlignment="1">
      <alignment horizontal="center"/>
    </xf>
    <xf numFmtId="2" fontId="31" fillId="2" borderId="8" xfId="0" applyNumberFormat="1" applyFont="1" applyFill="1" applyBorder="1"/>
    <xf numFmtId="168" fontId="32" fillId="2" borderId="8" xfId="0" applyNumberFormat="1" applyFont="1" applyFill="1" applyBorder="1"/>
    <xf numFmtId="168" fontId="32" fillId="2" borderId="8" xfId="0" applyNumberFormat="1" applyFont="1" applyFill="1" applyBorder="1" applyAlignment="1">
      <alignment horizontal="right"/>
    </xf>
    <xf numFmtId="2" fontId="32" fillId="2" borderId="8" xfId="0" applyNumberFormat="1" applyFont="1" applyFill="1" applyBorder="1"/>
    <xf numFmtId="2" fontId="32" fillId="2" borderId="9" xfId="0" applyNumberFormat="1" applyFont="1" applyFill="1" applyBorder="1" applyAlignment="1">
      <alignment horizontal="right"/>
    </xf>
    <xf numFmtId="0" fontId="33" fillId="5" borderId="0" xfId="0" applyFont="1" applyFill="1"/>
    <xf numFmtId="167" fontId="9" fillId="3" borderId="19" xfId="0" applyNumberFormat="1" applyFont="1" applyFill="1" applyBorder="1" applyAlignment="1" applyProtection="1">
      <alignment vertical="center"/>
      <protection locked="0"/>
    </xf>
    <xf numFmtId="0" fontId="2" fillId="6" borderId="41" xfId="0" applyFont="1" applyFill="1" applyBorder="1"/>
    <xf numFmtId="0" fontId="2" fillId="6" borderId="32" xfId="0" applyFont="1" applyFill="1" applyBorder="1"/>
    <xf numFmtId="0" fontId="2" fillId="6" borderId="33" xfId="0" applyFont="1" applyFill="1" applyBorder="1"/>
    <xf numFmtId="0" fontId="2" fillId="6" borderId="7" xfId="0" applyFont="1" applyFill="1" applyBorder="1"/>
    <xf numFmtId="0" fontId="2" fillId="6" borderId="8" xfId="0" applyFont="1" applyFill="1" applyBorder="1"/>
    <xf numFmtId="0" fontId="2" fillId="6" borderId="9" xfId="0" applyFont="1" applyFill="1" applyBorder="1"/>
    <xf numFmtId="0" fontId="27" fillId="5" borderId="42" xfId="0" applyFont="1" applyFill="1" applyBorder="1" applyAlignment="1" applyProtection="1">
      <alignment vertical="center"/>
      <protection locked="0"/>
    </xf>
    <xf numFmtId="0" fontId="27" fillId="5" borderId="0" xfId="0" applyFont="1" applyFill="1" applyBorder="1" applyAlignment="1" applyProtection="1">
      <alignment vertical="center"/>
      <protection locked="0"/>
    </xf>
    <xf numFmtId="0" fontId="28" fillId="5" borderId="0" xfId="0" applyFont="1" applyFill="1" applyBorder="1" applyAlignment="1" applyProtection="1">
      <alignment horizontal="left" vertical="center"/>
      <protection locked="0"/>
    </xf>
    <xf numFmtId="0" fontId="27" fillId="5" borderId="0" xfId="0" applyFont="1" applyFill="1" applyBorder="1" applyAlignment="1" applyProtection="1">
      <alignment horizontal="left" vertical="center"/>
      <protection locked="0"/>
    </xf>
    <xf numFmtId="0" fontId="29" fillId="5" borderId="42" xfId="0" applyFont="1" applyFill="1" applyBorder="1" applyAlignment="1" applyProtection="1">
      <alignment vertical="center"/>
      <protection locked="0"/>
    </xf>
    <xf numFmtId="0" fontId="29" fillId="5" borderId="0" xfId="0" applyFont="1" applyFill="1" applyBorder="1" applyAlignment="1" applyProtection="1">
      <alignment vertical="center"/>
      <protection locked="0"/>
    </xf>
    <xf numFmtId="0" fontId="29" fillId="5" borderId="0" xfId="0" applyFont="1" applyFill="1" applyBorder="1" applyAlignment="1" applyProtection="1">
      <alignment horizontal="left" vertical="center"/>
      <protection locked="0"/>
    </xf>
    <xf numFmtId="2" fontId="29" fillId="5" borderId="0" xfId="0" applyNumberFormat="1" applyFont="1" applyFill="1" applyBorder="1" applyAlignment="1" applyProtection="1">
      <alignment vertical="center"/>
      <protection locked="0"/>
    </xf>
    <xf numFmtId="167" fontId="22" fillId="4" borderId="19" xfId="0" applyNumberFormat="1" applyFont="1" applyFill="1" applyBorder="1" applyAlignment="1" applyProtection="1">
      <alignment vertical="center"/>
      <protection locked="0"/>
    </xf>
    <xf numFmtId="171" fontId="34" fillId="5" borderId="0" xfId="0" applyNumberFormat="1" applyFont="1" applyFill="1"/>
    <xf numFmtId="0" fontId="1" fillId="0" borderId="0" xfId="1"/>
    <xf numFmtId="0" fontId="1" fillId="0" borderId="0" xfId="1" applyAlignment="1">
      <alignment wrapText="1"/>
    </xf>
    <xf numFmtId="0" fontId="1" fillId="0" borderId="1" xfId="1" applyBorder="1" applyAlignment="1">
      <alignment wrapText="1"/>
    </xf>
    <xf numFmtId="0" fontId="1" fillId="0" borderId="1" xfId="1" applyFont="1" applyBorder="1" applyAlignment="1">
      <alignment wrapText="1"/>
    </xf>
    <xf numFmtId="0" fontId="40" fillId="0" borderId="1" xfId="1" applyFont="1" applyBorder="1" applyAlignment="1">
      <alignment wrapText="1"/>
    </xf>
    <xf numFmtId="0" fontId="35" fillId="0" borderId="0" xfId="1" applyFont="1" applyAlignment="1">
      <alignment wrapText="1"/>
    </xf>
    <xf numFmtId="0" fontId="40" fillId="0" borderId="0" xfId="1" applyFont="1" applyAlignment="1">
      <alignment vertical="top" wrapText="1"/>
    </xf>
    <xf numFmtId="164" fontId="43" fillId="0" borderId="24" xfId="0" applyNumberFormat="1" applyFont="1" applyFill="1" applyBorder="1" applyAlignment="1" applyProtection="1">
      <alignment horizontal="left" vertical="center"/>
    </xf>
    <xf numFmtId="165" fontId="36" fillId="0" borderId="24" xfId="0" applyNumberFormat="1" applyFont="1" applyFill="1" applyBorder="1" applyAlignment="1" applyProtection="1">
      <alignment horizontal="center" vertical="center"/>
    </xf>
    <xf numFmtId="165" fontId="36" fillId="0" borderId="24" xfId="0" applyNumberFormat="1" applyFont="1" applyFill="1" applyBorder="1" applyAlignment="1" applyProtection="1">
      <alignment horizontal="center" vertical="center"/>
      <protection locked="0"/>
    </xf>
    <xf numFmtId="167" fontId="36" fillId="3" borderId="20" xfId="0" applyNumberFormat="1" applyFont="1" applyFill="1" applyBorder="1" applyAlignment="1" applyProtection="1">
      <alignment vertical="center"/>
      <protection locked="0"/>
    </xf>
    <xf numFmtId="167" fontId="36" fillId="3" borderId="21" xfId="0" applyNumberFormat="1" applyFont="1" applyFill="1" applyBorder="1" applyAlignment="1" applyProtection="1">
      <alignment vertical="center"/>
      <protection locked="0"/>
    </xf>
    <xf numFmtId="167" fontId="36" fillId="3" borderId="38" xfId="0" applyNumberFormat="1" applyFont="1" applyFill="1" applyBorder="1" applyAlignment="1" applyProtection="1">
      <alignment vertical="center"/>
      <protection locked="0"/>
    </xf>
    <xf numFmtId="167" fontId="36" fillId="3" borderId="24" xfId="0" applyNumberFormat="1" applyFont="1" applyFill="1" applyBorder="1" applyAlignment="1" applyProtection="1">
      <alignment vertical="center"/>
      <protection locked="0"/>
    </xf>
    <xf numFmtId="0" fontId="36" fillId="0" borderId="39" xfId="0" applyNumberFormat="1" applyFont="1" applyFill="1" applyBorder="1" applyAlignment="1" applyProtection="1">
      <alignment horizontal="center" vertical="center"/>
    </xf>
    <xf numFmtId="170" fontId="36" fillId="0" borderId="16" xfId="0" applyNumberFormat="1" applyFont="1" applyFill="1" applyBorder="1" applyAlignment="1" applyProtection="1">
      <alignment vertical="center"/>
      <protection locked="0"/>
    </xf>
    <xf numFmtId="20" fontId="36" fillId="0" borderId="16" xfId="0" applyNumberFormat="1" applyFont="1" applyFill="1" applyBorder="1" applyAlignment="1" applyProtection="1">
      <alignment vertical="center"/>
    </xf>
    <xf numFmtId="2" fontId="36" fillId="0" borderId="16" xfId="0" applyNumberFormat="1" applyFont="1" applyFill="1" applyBorder="1" applyAlignment="1" applyProtection="1">
      <alignment vertical="center"/>
    </xf>
    <xf numFmtId="166" fontId="36" fillId="0" borderId="16" xfId="0" applyNumberFormat="1" applyFont="1" applyFill="1" applyBorder="1" applyAlignment="1" applyProtection="1">
      <alignment horizontal="right" vertical="center"/>
    </xf>
    <xf numFmtId="2" fontId="36" fillId="0" borderId="16" xfId="0" applyNumberFormat="1" applyFont="1" applyFill="1" applyBorder="1" applyAlignment="1" applyProtection="1">
      <alignment horizontal="right" vertical="center"/>
    </xf>
    <xf numFmtId="2" fontId="36" fillId="0" borderId="40" xfId="0" applyNumberFormat="1" applyFont="1" applyFill="1" applyBorder="1" applyAlignment="1" applyProtection="1">
      <alignment horizontal="right" vertical="center"/>
    </xf>
    <xf numFmtId="0" fontId="36" fillId="0" borderId="24" xfId="0" applyFont="1" applyFill="1" applyBorder="1" applyAlignment="1" applyProtection="1">
      <alignment vertical="center"/>
      <protection locked="0"/>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39" fillId="0" borderId="43" xfId="1" applyFont="1" applyBorder="1" applyAlignment="1">
      <alignment horizontal="right"/>
    </xf>
    <xf numFmtId="0" fontId="1" fillId="0" borderId="44" xfId="1" applyBorder="1" applyAlignment="1">
      <alignment horizontal="right"/>
    </xf>
    <xf numFmtId="0" fontId="37" fillId="0" borderId="0" xfId="1" applyFont="1" applyAlignment="1"/>
    <xf numFmtId="0" fontId="38" fillId="0" borderId="0" xfId="2" applyAlignment="1">
      <alignment wrapText="1"/>
    </xf>
    <xf numFmtId="0" fontId="39" fillId="0" borderId="43" xfId="1" applyFont="1" applyBorder="1" applyAlignment="1">
      <alignment wrapText="1"/>
    </xf>
    <xf numFmtId="0" fontId="1" fillId="0" borderId="44" xfId="1" applyBorder="1" applyAlignment="1">
      <alignment wrapText="1"/>
    </xf>
    <xf numFmtId="0" fontId="39" fillId="0" borderId="44" xfId="1" applyFont="1" applyBorder="1" applyAlignment="1">
      <alignment wrapText="1"/>
    </xf>
    <xf numFmtId="0" fontId="1" fillId="0" borderId="44" xfId="1" applyBorder="1" applyAlignment="1"/>
    <xf numFmtId="0" fontId="7" fillId="0" borderId="44" xfId="3" applyBorder="1" applyAlignment="1">
      <alignment wrapText="1"/>
    </xf>
    <xf numFmtId="164" fontId="8" fillId="7" borderId="23" xfId="0" applyNumberFormat="1" applyFont="1" applyFill="1" applyBorder="1" applyAlignment="1" applyProtection="1">
      <alignment horizontal="left" vertical="center"/>
    </xf>
    <xf numFmtId="165" fontId="9" fillId="7" borderId="23" xfId="0" applyNumberFormat="1" applyFont="1" applyFill="1" applyBorder="1" applyAlignment="1" applyProtection="1">
      <alignment horizontal="center" vertical="center"/>
    </xf>
    <xf numFmtId="165" fontId="9" fillId="7" borderId="23" xfId="0" applyNumberFormat="1" applyFont="1" applyFill="1" applyBorder="1" applyAlignment="1" applyProtection="1">
      <alignment horizontal="center" vertical="center"/>
      <protection locked="0"/>
    </xf>
    <xf numFmtId="20" fontId="9" fillId="7" borderId="19" xfId="0" applyNumberFormat="1" applyFont="1" applyFill="1" applyBorder="1" applyAlignment="1" applyProtection="1">
      <alignment vertical="center"/>
      <protection locked="0"/>
    </xf>
    <xf numFmtId="167" fontId="9" fillId="7" borderId="1" xfId="0" applyNumberFormat="1" applyFont="1" applyFill="1" applyBorder="1" applyAlignment="1" applyProtection="1">
      <alignment vertical="center"/>
      <protection locked="0"/>
    </xf>
    <xf numFmtId="167" fontId="9" fillId="7" borderId="37" xfId="0" applyNumberFormat="1" applyFont="1" applyFill="1" applyBorder="1" applyAlignment="1" applyProtection="1">
      <alignment vertical="center"/>
      <protection locked="0"/>
    </xf>
    <xf numFmtId="167" fontId="44" fillId="7" borderId="23" xfId="0" applyNumberFormat="1" applyFont="1" applyFill="1" applyBorder="1" applyAlignment="1" applyProtection="1">
      <alignment vertical="center"/>
      <protection locked="0"/>
    </xf>
    <xf numFmtId="0" fontId="9" fillId="7" borderId="19" xfId="0" applyNumberFormat="1" applyFont="1" applyFill="1" applyBorder="1" applyAlignment="1" applyProtection="1">
      <alignment horizontal="center" vertical="center"/>
    </xf>
    <xf numFmtId="170" fontId="44" fillId="7" borderId="1" xfId="0" applyNumberFormat="1" applyFont="1" applyFill="1" applyBorder="1" applyAlignment="1" applyProtection="1">
      <alignment vertical="center"/>
      <protection locked="0"/>
    </xf>
    <xf numFmtId="20" fontId="44" fillId="7" borderId="1" xfId="0" applyNumberFormat="1" applyFont="1" applyFill="1" applyBorder="1" applyAlignment="1" applyProtection="1">
      <alignment vertical="center"/>
    </xf>
    <xf numFmtId="2" fontId="9" fillId="7" borderId="1" xfId="0" applyNumberFormat="1" applyFont="1" applyFill="1" applyBorder="1" applyAlignment="1" applyProtection="1">
      <alignment vertical="center"/>
    </xf>
    <xf numFmtId="166" fontId="44" fillId="7" borderId="1" xfId="0" applyNumberFormat="1" applyFont="1" applyFill="1" applyBorder="1" applyAlignment="1" applyProtection="1">
      <alignment horizontal="right" vertical="center"/>
    </xf>
    <xf numFmtId="2" fontId="9" fillId="7" borderId="1" xfId="0" applyNumberFormat="1" applyFont="1" applyFill="1" applyBorder="1" applyAlignment="1" applyProtection="1">
      <alignment horizontal="right" vertical="center"/>
    </xf>
    <xf numFmtId="2" fontId="44" fillId="7" borderId="37" xfId="0" applyNumberFormat="1" applyFont="1" applyFill="1" applyBorder="1" applyAlignment="1" applyProtection="1">
      <alignment horizontal="right" vertical="center"/>
    </xf>
    <xf numFmtId="0" fontId="9" fillId="7" borderId="23" xfId="0" applyFont="1" applyFill="1" applyBorder="1" applyAlignment="1" applyProtection="1">
      <alignment vertical="center"/>
      <protection locked="0"/>
    </xf>
  </cellXfs>
  <cellStyles count="4">
    <cellStyle name="Hyperlink" xfId="2" builtinId="8"/>
    <cellStyle name="Normal" xfId="0" builtinId="0"/>
    <cellStyle name="Normal 2" xfId="1"/>
    <cellStyle name="Normal 3" xfId="3"/>
  </cellStyles>
  <dxfs count="14">
    <dxf>
      <numFmt numFmtId="172" formatCode=";;;"/>
    </dxf>
    <dxf>
      <fill>
        <patternFill>
          <bgColor indexed="47"/>
        </patternFill>
      </fill>
    </dxf>
    <dxf>
      <font>
        <condense val="0"/>
        <extend val="0"/>
        <color indexed="10"/>
      </font>
    </dxf>
    <dxf>
      <font>
        <condense val="0"/>
        <extend val="0"/>
        <color indexed="9"/>
      </font>
    </dxf>
    <dxf>
      <font>
        <condense val="0"/>
        <extend val="0"/>
        <color indexed="22"/>
      </font>
    </dxf>
    <dxf>
      <font>
        <condense val="0"/>
        <extend val="0"/>
        <color indexed="22"/>
      </font>
    </dxf>
    <dxf>
      <font>
        <condense val="0"/>
        <extend val="0"/>
        <color indexed="9"/>
      </font>
    </dxf>
    <dxf>
      <fill>
        <patternFill>
          <bgColor indexed="47"/>
        </patternFill>
      </fill>
    </dxf>
    <dxf>
      <font>
        <condense val="0"/>
        <extend val="0"/>
        <color indexed="10"/>
      </font>
    </dxf>
    <dxf>
      <font>
        <b/>
        <i val="0"/>
        <condense val="0"/>
        <extend val="0"/>
        <color indexed="10"/>
      </font>
    </dxf>
    <dxf>
      <font>
        <condense val="0"/>
        <extend val="0"/>
        <color indexed="9"/>
      </font>
    </dxf>
    <dxf>
      <fill>
        <patternFill>
          <bgColor indexed="47"/>
        </patternFill>
      </fill>
    </dxf>
    <dxf>
      <font>
        <b val="0"/>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xdr:row>
          <xdr:rowOff>152400</xdr:rowOff>
        </xdr:from>
        <xdr:to>
          <xdr:col>1</xdr:col>
          <xdr:colOff>457200</xdr:colOff>
          <xdr:row>4</xdr:row>
          <xdr:rowOff>190500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Set Hours</a:t>
              </a:r>
            </a:p>
            <a:p>
              <a:pPr algn="ctr" rtl="0">
                <a:defRPr sz="1000"/>
              </a:pPr>
              <a:endParaRPr lang="en-GB"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85725</xdr:colOff>
          <xdr:row>2</xdr:row>
          <xdr:rowOff>57150</xdr:rowOff>
        </xdr:from>
        <xdr:to>
          <xdr:col>1</xdr:col>
          <xdr:colOff>466725</xdr:colOff>
          <xdr:row>3</xdr:row>
          <xdr:rowOff>95250</xdr:rowOff>
        </xdr:to>
        <xdr:sp macro="" textlink="">
          <xdr:nvSpPr>
            <xdr:cNvPr id="1032" name="Button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Set Date</a:t>
              </a:r>
            </a:p>
            <a:p>
              <a:pPr algn="ctr" rtl="0">
                <a:defRPr sz="1000"/>
              </a:pPr>
              <a:endParaRPr lang="en-GB" sz="1000" b="0" i="0" u="none" strike="noStrike" baseline="0">
                <a:solidFill>
                  <a:srgbClr val="000000"/>
                </a:solidFill>
                <a:latin typeface="Arial"/>
                <a:cs typeface="Arial"/>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Flexitime%20Time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April2015"/>
    </sheetNames>
    <sheetDataSet>
      <sheetData sheetId="0">
        <row r="106">
          <cell r="A106" t="str">
            <v>January</v>
          </cell>
        </row>
        <row r="107">
          <cell r="A107" t="str">
            <v>February</v>
          </cell>
        </row>
        <row r="108">
          <cell r="A108" t="str">
            <v>March</v>
          </cell>
        </row>
        <row r="109">
          <cell r="A109" t="str">
            <v>April</v>
          </cell>
        </row>
        <row r="110">
          <cell r="A110" t="str">
            <v>May</v>
          </cell>
        </row>
        <row r="111">
          <cell r="A111" t="str">
            <v>June</v>
          </cell>
        </row>
        <row r="112">
          <cell r="A112" t="str">
            <v>July</v>
          </cell>
        </row>
        <row r="113">
          <cell r="A113" t="str">
            <v>August</v>
          </cell>
        </row>
        <row r="114">
          <cell r="A114" t="str">
            <v>September</v>
          </cell>
        </row>
        <row r="115">
          <cell r="A115" t="str">
            <v>October</v>
          </cell>
        </row>
        <row r="116">
          <cell r="A116" t="str">
            <v>November</v>
          </cell>
        </row>
        <row r="117">
          <cell r="A117" t="str">
            <v>December</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xeter.ac.uk/staff/employment/leave/flexibleworking/staff/PS/flexiti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7"/>
  <sheetViews>
    <sheetView showGridLines="0" tabSelected="1" workbookViewId="0">
      <pane ySplit="7" topLeftCell="A8" activePane="bottomLeft" state="frozen"/>
      <selection pane="bottomLeft" activeCell="D8" sqref="D8"/>
    </sheetView>
  </sheetViews>
  <sheetFormatPr defaultRowHeight="12.75" x14ac:dyDescent="0.2"/>
  <cols>
    <col min="1" max="3" width="12.140625" customWidth="1"/>
    <col min="4" max="7" width="6.85546875" customWidth="1"/>
    <col min="8" max="8" width="6.85546875" hidden="1" customWidth="1"/>
    <col min="9" max="9" width="6.85546875" customWidth="1"/>
    <col min="10" max="10" width="6.85546875" style="8" hidden="1" customWidth="1"/>
    <col min="11" max="11" width="10.140625" style="9" customWidth="1"/>
    <col min="12" max="12" width="10.140625" customWidth="1"/>
    <col min="13" max="13" width="10.140625" style="7" hidden="1" customWidth="1"/>
    <col min="14" max="14" width="10.140625" bestFit="1" customWidth="1"/>
    <col min="15" max="15" width="10.140625" style="7" hidden="1" customWidth="1"/>
    <col min="16" max="16" width="11.85546875" bestFit="1" customWidth="1"/>
    <col min="17" max="17" width="29.5703125" customWidth="1"/>
    <col min="18" max="19" width="9.140625" customWidth="1"/>
    <col min="20" max="20" width="9.42578125" style="10" customWidth="1"/>
    <col min="21" max="27" width="9.140625" customWidth="1"/>
    <col min="28" max="30" width="0" hidden="1" customWidth="1"/>
  </cols>
  <sheetData>
    <row r="1" spans="1:42" ht="27" thickBot="1" x14ac:dyDescent="0.45">
      <c r="A1" s="95">
        <v>2015</v>
      </c>
      <c r="B1" s="2" t="s">
        <v>12</v>
      </c>
      <c r="C1" s="21" t="s">
        <v>34</v>
      </c>
      <c r="D1" s="22"/>
      <c r="E1" s="22"/>
      <c r="F1" s="22"/>
      <c r="G1" s="22"/>
      <c r="H1" s="22"/>
      <c r="I1" s="22"/>
      <c r="J1" s="23"/>
      <c r="K1" s="24"/>
      <c r="L1" s="22"/>
      <c r="M1" s="25"/>
      <c r="N1" s="27"/>
      <c r="O1" s="26"/>
      <c r="P1" s="87"/>
      <c r="Q1" s="87"/>
      <c r="R1" s="79"/>
      <c r="S1" s="76"/>
      <c r="T1" s="77"/>
      <c r="U1" s="76"/>
      <c r="V1" s="150">
        <v>0.30416666666666664</v>
      </c>
      <c r="W1" s="76"/>
      <c r="X1" s="76"/>
      <c r="Y1" s="76"/>
      <c r="Z1" s="76"/>
      <c r="AA1" s="76"/>
      <c r="AB1" s="76"/>
      <c r="AC1" s="76"/>
      <c r="AD1" s="76"/>
      <c r="AE1" s="76"/>
      <c r="AF1" s="76"/>
      <c r="AG1" s="76"/>
      <c r="AH1" s="76"/>
      <c r="AI1" s="76"/>
      <c r="AJ1" s="76"/>
      <c r="AK1" s="76"/>
      <c r="AL1" s="76"/>
      <c r="AM1" s="76"/>
      <c r="AN1" s="76"/>
      <c r="AO1" s="76"/>
      <c r="AP1" s="76"/>
    </row>
    <row r="2" spans="1:42" ht="16.5" thickBot="1" x14ac:dyDescent="0.3">
      <c r="A2" s="96" t="s">
        <v>27</v>
      </c>
      <c r="B2" s="87"/>
      <c r="C2" s="87"/>
      <c r="D2" s="87"/>
      <c r="E2" s="87"/>
      <c r="F2" s="87"/>
      <c r="G2" s="87"/>
      <c r="H2" s="87"/>
      <c r="I2" s="87"/>
      <c r="J2" s="88"/>
      <c r="K2" s="89"/>
      <c r="L2" s="87"/>
      <c r="M2" s="90"/>
      <c r="N2" s="87"/>
      <c r="O2" s="6"/>
      <c r="P2" s="87"/>
      <c r="Q2" s="87"/>
      <c r="R2" s="76"/>
      <c r="S2" s="76"/>
      <c r="T2" s="77"/>
      <c r="U2" s="76"/>
      <c r="V2" s="150">
        <v>0.30416666666666664</v>
      </c>
      <c r="W2" s="76"/>
      <c r="X2" s="76"/>
      <c r="Y2" s="76"/>
      <c r="Z2" s="76"/>
      <c r="AA2" s="76"/>
      <c r="AB2" s="76"/>
      <c r="AC2" s="76"/>
      <c r="AD2" s="76"/>
      <c r="AE2" s="76"/>
      <c r="AF2" s="76"/>
      <c r="AG2" s="76"/>
      <c r="AH2" s="76"/>
      <c r="AI2" s="76"/>
      <c r="AJ2" s="76"/>
      <c r="AK2" s="76"/>
      <c r="AL2" s="76"/>
      <c r="AM2" s="76"/>
      <c r="AN2" s="76"/>
      <c r="AO2" s="76"/>
      <c r="AP2" s="76"/>
    </row>
    <row r="3" spans="1:42" ht="16.5" thickBot="1" x14ac:dyDescent="0.3">
      <c r="A3" s="124"/>
      <c r="B3" s="76"/>
      <c r="C3" s="76"/>
      <c r="D3" s="87"/>
      <c r="E3" s="16"/>
      <c r="F3" s="17"/>
      <c r="G3" s="13"/>
      <c r="H3" s="19"/>
      <c r="I3" s="20"/>
      <c r="J3" s="13"/>
      <c r="K3" s="13"/>
      <c r="L3" s="13"/>
      <c r="M3" s="14"/>
      <c r="N3" s="15" t="s">
        <v>5</v>
      </c>
      <c r="O3" s="18"/>
      <c r="P3" s="30"/>
      <c r="Q3" s="116"/>
      <c r="R3" s="76"/>
      <c r="S3" s="76"/>
      <c r="T3" s="77"/>
      <c r="U3" s="76"/>
      <c r="V3" s="150">
        <v>0.30416666666666664</v>
      </c>
      <c r="W3" s="76"/>
      <c r="X3" s="76"/>
      <c r="Y3" s="76"/>
      <c r="Z3" s="76"/>
      <c r="AA3" s="76"/>
      <c r="AB3" s="76"/>
      <c r="AC3" s="76"/>
      <c r="AD3" s="76"/>
      <c r="AE3" s="76"/>
      <c r="AF3" s="76"/>
      <c r="AG3" s="76"/>
      <c r="AH3" s="76"/>
      <c r="AI3" s="76"/>
      <c r="AJ3" s="76"/>
      <c r="AK3" s="76"/>
      <c r="AL3" s="76"/>
      <c r="AM3" s="76"/>
      <c r="AN3" s="76"/>
      <c r="AO3" s="76"/>
      <c r="AP3" s="76"/>
    </row>
    <row r="4" spans="1:42" ht="16.5" thickBot="1" x14ac:dyDescent="0.3">
      <c r="A4" s="97"/>
      <c r="B4" s="76"/>
      <c r="C4" s="76"/>
      <c r="D4" s="87"/>
      <c r="E4" s="98"/>
      <c r="F4" s="99"/>
      <c r="G4" s="100"/>
      <c r="H4" s="100"/>
      <c r="I4" s="100"/>
      <c r="J4" s="100"/>
      <c r="K4" s="100"/>
      <c r="L4" s="100"/>
      <c r="M4" s="101"/>
      <c r="N4" s="102"/>
      <c r="O4" s="103"/>
      <c r="P4" s="117" t="s">
        <v>41</v>
      </c>
      <c r="Q4" s="80"/>
      <c r="R4" s="76"/>
      <c r="S4" s="76"/>
      <c r="T4" s="77"/>
      <c r="U4" s="76"/>
      <c r="V4" s="150">
        <v>0.30416666666666664</v>
      </c>
      <c r="W4" s="76"/>
      <c r="X4" s="76"/>
      <c r="Y4" s="76"/>
      <c r="Z4" s="76"/>
      <c r="AA4" s="76"/>
      <c r="AB4" s="76"/>
      <c r="AC4" s="76"/>
      <c r="AD4" s="76"/>
      <c r="AE4" s="76"/>
      <c r="AF4" s="76"/>
      <c r="AG4" s="76"/>
      <c r="AH4" s="76"/>
      <c r="AI4" s="76"/>
      <c r="AJ4" s="76"/>
      <c r="AK4" s="76"/>
      <c r="AL4" s="76"/>
      <c r="AM4" s="76"/>
      <c r="AN4" s="76"/>
      <c r="AO4" s="76"/>
      <c r="AP4" s="76"/>
    </row>
    <row r="5" spans="1:42" ht="15.75" x14ac:dyDescent="0.25">
      <c r="A5" s="97"/>
      <c r="B5" s="76"/>
      <c r="C5" s="41" t="s">
        <v>35</v>
      </c>
      <c r="D5" s="42">
        <v>0.41666666666666669</v>
      </c>
      <c r="E5" s="43">
        <v>0.5</v>
      </c>
      <c r="F5" s="43">
        <v>0.58333333333333337</v>
      </c>
      <c r="G5" s="43">
        <v>0.66666666666666663</v>
      </c>
      <c r="H5" s="67"/>
      <c r="I5" s="73"/>
      <c r="J5" s="67"/>
      <c r="K5" s="67"/>
      <c r="L5" s="68"/>
      <c r="M5" s="40"/>
      <c r="N5" s="104"/>
      <c r="O5" s="105"/>
      <c r="P5" s="117" t="s">
        <v>42</v>
      </c>
      <c r="Q5" s="80"/>
      <c r="R5" s="76"/>
      <c r="S5" s="76"/>
      <c r="T5" s="77"/>
      <c r="U5" s="76"/>
      <c r="V5" s="150">
        <v>0.30416666666666664</v>
      </c>
      <c r="W5" s="76"/>
      <c r="X5" s="76"/>
      <c r="Y5" s="76"/>
      <c r="Z5" s="76"/>
      <c r="AA5" s="76"/>
      <c r="AB5" s="76"/>
      <c r="AC5" s="76"/>
      <c r="AD5" s="76"/>
      <c r="AE5" s="76"/>
      <c r="AF5" s="76"/>
      <c r="AG5" s="76"/>
      <c r="AH5" s="76"/>
      <c r="AI5" s="76"/>
      <c r="AJ5" s="76"/>
      <c r="AK5" s="76"/>
      <c r="AL5" s="76"/>
      <c r="AM5" s="76"/>
      <c r="AN5" s="76"/>
      <c r="AO5" s="76"/>
      <c r="AP5" s="76"/>
    </row>
    <row r="6" spans="1:42" ht="13.5" thickBot="1" x14ac:dyDescent="0.25">
      <c r="A6" s="87"/>
      <c r="B6" s="87"/>
      <c r="C6" s="44" t="s">
        <v>36</v>
      </c>
      <c r="D6" s="45">
        <v>0.3125</v>
      </c>
      <c r="E6" s="173" t="s">
        <v>37</v>
      </c>
      <c r="F6" s="174"/>
      <c r="G6" s="75">
        <v>0.79166666666666663</v>
      </c>
      <c r="H6" s="69"/>
      <c r="I6" s="74" t="s">
        <v>38</v>
      </c>
      <c r="J6" s="70"/>
      <c r="K6" s="71"/>
      <c r="L6" s="72"/>
      <c r="M6" s="6"/>
      <c r="N6" s="106"/>
      <c r="O6" s="107"/>
      <c r="P6" s="106"/>
      <c r="Q6" s="87"/>
      <c r="R6" s="76"/>
      <c r="S6" s="76"/>
      <c r="T6" s="77"/>
      <c r="U6" s="76"/>
      <c r="V6" s="76"/>
      <c r="W6" s="76"/>
      <c r="X6" s="76"/>
      <c r="Y6" s="76"/>
      <c r="Z6" s="76"/>
      <c r="AA6" s="76"/>
      <c r="AB6" s="76"/>
      <c r="AC6" s="76"/>
      <c r="AD6" s="76"/>
      <c r="AE6" s="76"/>
      <c r="AF6" s="76"/>
      <c r="AG6" s="76"/>
      <c r="AH6" s="76"/>
      <c r="AI6" s="76"/>
      <c r="AJ6" s="76"/>
      <c r="AK6" s="76"/>
      <c r="AL6" s="76"/>
      <c r="AM6" s="76"/>
      <c r="AN6" s="76"/>
      <c r="AO6" s="76"/>
      <c r="AP6" s="76"/>
    </row>
    <row r="7" spans="1:42" s="1" customFormat="1" ht="33" customHeight="1" thickTop="1" x14ac:dyDescent="0.25">
      <c r="A7" s="60"/>
      <c r="B7" s="52" t="s">
        <v>3</v>
      </c>
      <c r="C7" s="52" t="s">
        <v>21</v>
      </c>
      <c r="D7" s="48" t="s">
        <v>0</v>
      </c>
      <c r="E7" s="49" t="s">
        <v>1</v>
      </c>
      <c r="F7" s="49" t="s">
        <v>2</v>
      </c>
      <c r="G7" s="62" t="s">
        <v>1</v>
      </c>
      <c r="H7" s="63"/>
      <c r="I7" s="64" t="s">
        <v>4</v>
      </c>
      <c r="J7" s="65"/>
      <c r="K7" s="66" t="s">
        <v>13</v>
      </c>
      <c r="L7" s="66" t="s">
        <v>18</v>
      </c>
      <c r="M7" s="47" t="s">
        <v>17</v>
      </c>
      <c r="N7" s="46" t="s">
        <v>14</v>
      </c>
      <c r="O7" s="47" t="s">
        <v>19</v>
      </c>
      <c r="P7" s="55" t="s">
        <v>15</v>
      </c>
      <c r="Q7" s="56" t="s">
        <v>16</v>
      </c>
      <c r="R7" s="78"/>
      <c r="S7" s="78"/>
      <c r="T7" s="77"/>
      <c r="U7" s="78"/>
      <c r="V7" s="78"/>
      <c r="W7" s="78"/>
      <c r="X7" s="78"/>
      <c r="Y7" s="78"/>
      <c r="Z7" s="78"/>
      <c r="AA7" s="78"/>
      <c r="AB7" s="78"/>
      <c r="AC7" s="78"/>
      <c r="AD7" s="78"/>
      <c r="AE7" s="78"/>
      <c r="AF7" s="78"/>
      <c r="AG7" s="78"/>
      <c r="AH7" s="78"/>
      <c r="AI7" s="78"/>
      <c r="AJ7" s="78"/>
      <c r="AK7" s="78"/>
      <c r="AL7" s="78"/>
      <c r="AM7" s="78"/>
      <c r="AN7" s="78"/>
      <c r="AO7" s="78"/>
      <c r="AP7" s="78"/>
    </row>
    <row r="8" spans="1:42" ht="17.100000000000001" customHeight="1" x14ac:dyDescent="0.2">
      <c r="A8" s="112">
        <f>B8</f>
        <v>42095</v>
      </c>
      <c r="B8" s="61">
        <f>DATEVALUE("1 " &amp; A2 &amp; " " &amp; A1)</f>
        <v>42095</v>
      </c>
      <c r="C8" s="58" t="s">
        <v>10</v>
      </c>
      <c r="D8" s="50"/>
      <c r="E8" s="31"/>
      <c r="F8" s="31"/>
      <c r="G8" s="31"/>
      <c r="H8" s="113"/>
      <c r="I8" s="53"/>
      <c r="J8" s="114">
        <f>TestDatai(D8,E8,F8,G8,I8,C8)</f>
        <v>0</v>
      </c>
      <c r="K8" s="122">
        <v>0.30416666666666664</v>
      </c>
      <c r="L8" s="3">
        <f>IF(J8=0,0,CalcDayHrs(D8,E8,F8,G8,I8,J8))</f>
        <v>0</v>
      </c>
      <c r="M8" s="12">
        <f>IF(J8=0,0,L8-K8)</f>
        <v>0</v>
      </c>
      <c r="N8" s="4" t="str">
        <f>formatTime(M8)</f>
        <v>00:00</v>
      </c>
      <c r="O8" s="5">
        <f>M8+DTStrToReal(P3)</f>
        <v>0</v>
      </c>
      <c r="P8" s="115" t="str">
        <f>IF(J8=0,"",formatTime(O8))</f>
        <v/>
      </c>
      <c r="Q8" s="57"/>
      <c r="R8" s="141"/>
      <c r="S8" s="142"/>
      <c r="T8" s="143"/>
      <c r="U8" s="76"/>
      <c r="V8" s="76"/>
      <c r="W8" s="76"/>
      <c r="X8" s="76"/>
      <c r="Y8" s="76"/>
      <c r="Z8" s="76"/>
      <c r="AA8" s="76"/>
      <c r="AB8" s="76"/>
      <c r="AC8" s="76"/>
      <c r="AD8" s="76"/>
      <c r="AE8" s="76"/>
      <c r="AF8" s="76"/>
      <c r="AG8" s="76"/>
      <c r="AH8" s="76"/>
      <c r="AI8" s="76"/>
      <c r="AJ8" s="76"/>
      <c r="AK8" s="76"/>
      <c r="AL8" s="76"/>
      <c r="AM8" s="76"/>
      <c r="AN8" s="76"/>
      <c r="AO8" s="76"/>
      <c r="AP8" s="76"/>
    </row>
    <row r="9" spans="1:42" ht="17.100000000000001" customHeight="1" x14ac:dyDescent="0.2">
      <c r="A9" s="112">
        <f t="shared" ref="A9:A37" si="0">B9</f>
        <v>42096</v>
      </c>
      <c r="B9" s="61">
        <f>B8+1</f>
        <v>42096</v>
      </c>
      <c r="C9" s="58" t="s">
        <v>10</v>
      </c>
      <c r="D9" s="50"/>
      <c r="E9" s="31"/>
      <c r="F9" s="31"/>
      <c r="G9" s="31"/>
      <c r="H9" s="113"/>
      <c r="I9" s="53"/>
      <c r="J9" s="114">
        <f t="shared" ref="J9:J38" si="1">TestDatai(D9,E9,F9,G9,I9,C9)</f>
        <v>0</v>
      </c>
      <c r="K9" s="122">
        <v>0.30416666666666664</v>
      </c>
      <c r="L9" s="3">
        <f>IF(J9=0,0,CalcDayHrs(D9,E9,F9,G9,I9,J9))</f>
        <v>0</v>
      </c>
      <c r="M9" s="12">
        <f t="shared" ref="M9:M38" si="2">IF(J9=0,0,L9-K9)</f>
        <v>0</v>
      </c>
      <c r="N9" s="4" t="str">
        <f t="shared" ref="N9:N38" si="3">formatTime(M9)</f>
        <v>00:00</v>
      </c>
      <c r="O9" s="5">
        <f>M9+DTToReal(O8)</f>
        <v>0</v>
      </c>
      <c r="P9" s="115" t="str">
        <f>IF(J9=0,"",formatTime(O9))</f>
        <v/>
      </c>
      <c r="Q9" s="57"/>
      <c r="R9" s="141"/>
      <c r="S9" s="142"/>
      <c r="T9" s="144"/>
      <c r="U9" s="76"/>
      <c r="V9" s="76"/>
      <c r="W9" s="76"/>
      <c r="X9" s="76"/>
      <c r="Y9" s="76"/>
      <c r="Z9" s="76"/>
      <c r="AA9" s="76"/>
      <c r="AB9" s="76"/>
      <c r="AC9" s="76"/>
      <c r="AD9" s="76"/>
      <c r="AE9" s="76"/>
      <c r="AF9" s="76"/>
      <c r="AG9" s="76"/>
      <c r="AH9" s="76"/>
      <c r="AI9" s="76"/>
      <c r="AJ9" s="76"/>
      <c r="AK9" s="76"/>
      <c r="AL9" s="76"/>
      <c r="AM9" s="76"/>
      <c r="AN9" s="76"/>
      <c r="AO9" s="76"/>
      <c r="AP9" s="76"/>
    </row>
    <row r="10" spans="1:42" ht="17.100000000000001" customHeight="1" x14ac:dyDescent="0.2">
      <c r="A10" s="184">
        <f t="shared" si="0"/>
        <v>42097</v>
      </c>
      <c r="B10" s="185">
        <f t="shared" ref="B10:B35" si="4">B9+1</f>
        <v>42097</v>
      </c>
      <c r="C10" s="186" t="s">
        <v>39</v>
      </c>
      <c r="D10" s="187"/>
      <c r="E10" s="188"/>
      <c r="F10" s="188"/>
      <c r="G10" s="188"/>
      <c r="H10" s="189"/>
      <c r="I10" s="190">
        <v>0.30416666666666664</v>
      </c>
      <c r="J10" s="191">
        <f t="shared" si="1"/>
        <v>20</v>
      </c>
      <c r="K10" s="192">
        <v>0.30416666666666664</v>
      </c>
      <c r="L10" s="193">
        <f t="shared" ref="L10:L38" si="5">IF(J10=0,0,CalcDayHrs(D10,E10,F10,G10,I10,J10))</f>
        <v>0.30416666666666664</v>
      </c>
      <c r="M10" s="194">
        <f t="shared" si="2"/>
        <v>0</v>
      </c>
      <c r="N10" s="195" t="str">
        <f t="shared" si="3"/>
        <v>00:00</v>
      </c>
      <c r="O10" s="196">
        <f t="shared" ref="O10:O38" si="6">M10+DTToReal(O9)</f>
        <v>0</v>
      </c>
      <c r="P10" s="197" t="str">
        <f t="shared" ref="P10:P38" si="7">IF(J10=0,"",formatTime(O10))</f>
        <v>00:00</v>
      </c>
      <c r="Q10" s="198" t="s">
        <v>84</v>
      </c>
      <c r="R10" s="141"/>
      <c r="S10" s="142"/>
      <c r="T10" s="144"/>
      <c r="U10" s="76"/>
      <c r="V10" s="76"/>
      <c r="W10" s="76"/>
      <c r="X10" s="79"/>
      <c r="Y10" s="76"/>
      <c r="Z10" s="76"/>
      <c r="AA10" s="76"/>
      <c r="AB10" s="76"/>
      <c r="AC10" s="76"/>
      <c r="AD10" s="76"/>
      <c r="AE10" s="76"/>
      <c r="AF10" s="76"/>
      <c r="AG10" s="76"/>
      <c r="AH10" s="76"/>
      <c r="AI10" s="76"/>
      <c r="AJ10" s="76"/>
      <c r="AK10" s="76"/>
      <c r="AL10" s="76"/>
      <c r="AM10" s="76"/>
      <c r="AN10" s="76"/>
      <c r="AO10" s="76"/>
      <c r="AP10" s="76"/>
    </row>
    <row r="11" spans="1:42" ht="9.9499999999999993" customHeight="1" x14ac:dyDescent="0.2">
      <c r="A11" s="108">
        <f t="shared" si="0"/>
        <v>42098</v>
      </c>
      <c r="B11" s="59">
        <f t="shared" si="4"/>
        <v>42098</v>
      </c>
      <c r="C11" s="59"/>
      <c r="D11" s="51"/>
      <c r="E11" s="33"/>
      <c r="F11" s="33"/>
      <c r="G11" s="33"/>
      <c r="H11" s="109"/>
      <c r="I11" s="54"/>
      <c r="J11" s="110">
        <f>TestDatai(D11,E11,F11,G11,I11,C11)</f>
        <v>0</v>
      </c>
      <c r="K11" s="123"/>
      <c r="L11" s="32">
        <f t="shared" si="5"/>
        <v>0</v>
      </c>
      <c r="M11" s="34">
        <f t="shared" si="2"/>
        <v>0</v>
      </c>
      <c r="N11" s="35" t="str">
        <f t="shared" si="3"/>
        <v>00:00</v>
      </c>
      <c r="O11" s="36">
        <f>M11+DTToReal(O10)</f>
        <v>0</v>
      </c>
      <c r="P11" s="111" t="str">
        <f t="shared" si="7"/>
        <v/>
      </c>
      <c r="Q11" s="121"/>
      <c r="R11" s="145"/>
      <c r="S11" s="146"/>
      <c r="T11" s="147"/>
      <c r="U11" s="76"/>
      <c r="V11" s="76"/>
      <c r="W11" s="76"/>
      <c r="X11" s="76"/>
      <c r="Y11" s="76"/>
      <c r="Z11" s="76"/>
      <c r="AA11" s="76"/>
      <c r="AB11" s="76"/>
      <c r="AC11" s="76"/>
      <c r="AD11" s="76"/>
      <c r="AE11" s="76"/>
      <c r="AF11" s="76"/>
      <c r="AG11" s="76"/>
      <c r="AH11" s="76"/>
      <c r="AI11" s="76"/>
      <c r="AJ11" s="76"/>
      <c r="AK11" s="76"/>
      <c r="AL11" s="76"/>
      <c r="AM11" s="76"/>
      <c r="AN11" s="76"/>
      <c r="AO11" s="76"/>
      <c r="AP11" s="76"/>
    </row>
    <row r="12" spans="1:42" ht="9.9499999999999993" customHeight="1" x14ac:dyDescent="0.2">
      <c r="A12" s="108">
        <f>B12</f>
        <v>42099</v>
      </c>
      <c r="B12" s="59">
        <f t="shared" si="4"/>
        <v>42099</v>
      </c>
      <c r="C12" s="59"/>
      <c r="D12" s="51"/>
      <c r="E12" s="33"/>
      <c r="F12" s="33"/>
      <c r="G12" s="33"/>
      <c r="H12" s="109"/>
      <c r="I12" s="54"/>
      <c r="J12" s="110">
        <f t="shared" si="1"/>
        <v>0</v>
      </c>
      <c r="K12" s="123"/>
      <c r="L12" s="32">
        <f>IF(J12=0,0,CalcDayHrs(D12,E12,F12,G12,I12,J12))</f>
        <v>0</v>
      </c>
      <c r="M12" s="34">
        <f t="shared" si="2"/>
        <v>0</v>
      </c>
      <c r="N12" s="35" t="str">
        <f t="shared" si="3"/>
        <v>00:00</v>
      </c>
      <c r="O12" s="36">
        <f t="shared" si="6"/>
        <v>0</v>
      </c>
      <c r="P12" s="111" t="str">
        <f t="shared" si="7"/>
        <v/>
      </c>
      <c r="Q12" s="121"/>
      <c r="R12" s="145"/>
      <c r="S12" s="148"/>
      <c r="T12" s="147"/>
      <c r="U12" s="76"/>
      <c r="V12" s="76"/>
      <c r="W12" s="76"/>
      <c r="X12" s="76"/>
      <c r="Y12" s="76"/>
      <c r="Z12" s="76"/>
      <c r="AA12" s="76"/>
      <c r="AB12" s="76"/>
      <c r="AC12" s="76"/>
      <c r="AD12" s="76"/>
      <c r="AE12" s="76"/>
      <c r="AF12" s="76"/>
      <c r="AG12" s="76"/>
      <c r="AH12" s="76"/>
      <c r="AI12" s="76"/>
      <c r="AJ12" s="76"/>
      <c r="AK12" s="76"/>
      <c r="AL12" s="76"/>
      <c r="AM12" s="76"/>
      <c r="AN12" s="76"/>
      <c r="AO12" s="76"/>
      <c r="AP12" s="76"/>
    </row>
    <row r="13" spans="1:42" ht="17.100000000000001" customHeight="1" x14ac:dyDescent="0.2">
      <c r="A13" s="184">
        <f t="shared" si="0"/>
        <v>42100</v>
      </c>
      <c r="B13" s="185">
        <f t="shared" si="4"/>
        <v>42100</v>
      </c>
      <c r="C13" s="186" t="s">
        <v>39</v>
      </c>
      <c r="D13" s="187"/>
      <c r="E13" s="188"/>
      <c r="F13" s="188"/>
      <c r="G13" s="188"/>
      <c r="H13" s="189"/>
      <c r="I13" s="190">
        <v>0.30416666666666664</v>
      </c>
      <c r="J13" s="191">
        <f>TestDatai(D13,E13,F13,G13,I13,C13)</f>
        <v>20</v>
      </c>
      <c r="K13" s="192">
        <v>0.30416666666666664</v>
      </c>
      <c r="L13" s="193">
        <f>IF(J13=0,0,CalcDayHrs(D13,E13,F13,G13,I13,J13))</f>
        <v>0.30416666666666664</v>
      </c>
      <c r="M13" s="194">
        <f t="shared" si="2"/>
        <v>0</v>
      </c>
      <c r="N13" s="195" t="str">
        <f t="shared" si="3"/>
        <v>00:00</v>
      </c>
      <c r="O13" s="196">
        <f t="shared" si="6"/>
        <v>0</v>
      </c>
      <c r="P13" s="197" t="str">
        <f t="shared" si="7"/>
        <v>00:00</v>
      </c>
      <c r="Q13" s="198" t="s">
        <v>84</v>
      </c>
      <c r="R13" s="141"/>
      <c r="S13" s="142"/>
      <c r="T13" s="144"/>
      <c r="U13" s="76"/>
      <c r="V13" s="76"/>
      <c r="W13" s="76"/>
      <c r="X13" s="76"/>
      <c r="Y13" s="76"/>
      <c r="Z13" s="76"/>
      <c r="AA13" s="76"/>
      <c r="AB13" s="76"/>
      <c r="AC13" s="76"/>
      <c r="AD13" s="76"/>
      <c r="AE13" s="76"/>
      <c r="AF13" s="76"/>
      <c r="AG13" s="76"/>
      <c r="AH13" s="76"/>
      <c r="AI13" s="76"/>
      <c r="AJ13" s="76"/>
      <c r="AK13" s="76"/>
      <c r="AL13" s="76"/>
      <c r="AM13" s="76"/>
      <c r="AN13" s="76"/>
      <c r="AO13" s="76"/>
      <c r="AP13" s="76"/>
    </row>
    <row r="14" spans="1:42" ht="17.100000000000001" customHeight="1" x14ac:dyDescent="0.2">
      <c r="A14" s="112">
        <f t="shared" si="0"/>
        <v>42101</v>
      </c>
      <c r="B14" s="61">
        <f t="shared" si="4"/>
        <v>42101</v>
      </c>
      <c r="C14" s="58" t="s">
        <v>10</v>
      </c>
      <c r="D14" s="50"/>
      <c r="E14" s="31"/>
      <c r="F14" s="31"/>
      <c r="G14" s="31"/>
      <c r="H14" s="113"/>
      <c r="I14" s="53"/>
      <c r="J14" s="114">
        <f>TestDatai(D14,E14,F14,G14,I14,C14)</f>
        <v>0</v>
      </c>
      <c r="K14" s="122">
        <v>0.30416666666666664</v>
      </c>
      <c r="L14" s="3">
        <f>IF(J14=0,0,CalcDayHrs(D14,E14,F14,G14,I14,J14))</f>
        <v>0</v>
      </c>
      <c r="M14" s="12">
        <f t="shared" si="2"/>
        <v>0</v>
      </c>
      <c r="N14" s="4" t="str">
        <f t="shared" si="3"/>
        <v>00:00</v>
      </c>
      <c r="O14" s="5">
        <f t="shared" si="6"/>
        <v>0</v>
      </c>
      <c r="P14" s="115" t="str">
        <f t="shared" si="7"/>
        <v/>
      </c>
      <c r="Q14" s="57"/>
      <c r="R14" s="141"/>
      <c r="S14" s="142"/>
      <c r="T14" s="144"/>
      <c r="U14" s="76"/>
      <c r="V14" s="76"/>
      <c r="W14" s="76"/>
      <c r="X14" s="76"/>
      <c r="Y14" s="76"/>
      <c r="Z14" s="76"/>
      <c r="AA14" s="76"/>
      <c r="AB14" s="76"/>
      <c r="AC14" s="76"/>
      <c r="AD14" s="76"/>
      <c r="AE14" s="76"/>
      <c r="AF14" s="76"/>
      <c r="AG14" s="76"/>
      <c r="AH14" s="76"/>
      <c r="AI14" s="76"/>
      <c r="AJ14" s="76"/>
      <c r="AK14" s="76"/>
      <c r="AL14" s="76"/>
      <c r="AM14" s="76"/>
      <c r="AN14" s="76"/>
      <c r="AO14" s="76"/>
      <c r="AP14" s="76"/>
    </row>
    <row r="15" spans="1:42" ht="17.100000000000001" customHeight="1" x14ac:dyDescent="0.2">
      <c r="A15" s="112">
        <f t="shared" si="0"/>
        <v>42102</v>
      </c>
      <c r="B15" s="61">
        <f t="shared" si="4"/>
        <v>42102</v>
      </c>
      <c r="C15" s="58" t="s">
        <v>10</v>
      </c>
      <c r="D15" s="50"/>
      <c r="E15" s="31"/>
      <c r="F15" s="31"/>
      <c r="G15" s="31"/>
      <c r="H15" s="113"/>
      <c r="I15" s="53"/>
      <c r="J15" s="114">
        <f>TestDatai(D15,E15,F15,G15,I15,C15)</f>
        <v>0</v>
      </c>
      <c r="K15" s="122">
        <v>0.30416666666666664</v>
      </c>
      <c r="L15" s="3">
        <f>IF(J15=0,0,CalcDayHrs(D15,E15,F15,G15,I15,J15))</f>
        <v>0</v>
      </c>
      <c r="M15" s="12">
        <f t="shared" si="2"/>
        <v>0</v>
      </c>
      <c r="N15" s="4" t="str">
        <f t="shared" si="3"/>
        <v>00:00</v>
      </c>
      <c r="O15" s="5">
        <f t="shared" si="6"/>
        <v>0</v>
      </c>
      <c r="P15" s="115" t="str">
        <f t="shared" si="7"/>
        <v/>
      </c>
      <c r="Q15" s="57"/>
      <c r="R15" s="141"/>
      <c r="S15" s="142"/>
      <c r="T15" s="144"/>
      <c r="U15" s="76"/>
      <c r="V15" s="76"/>
      <c r="W15" s="76"/>
      <c r="X15" s="76"/>
      <c r="Y15" s="76"/>
      <c r="Z15" s="76"/>
      <c r="AA15" s="76"/>
      <c r="AB15" s="76"/>
      <c r="AC15" s="76"/>
      <c r="AD15" s="76"/>
      <c r="AE15" s="76"/>
      <c r="AF15" s="76"/>
      <c r="AG15" s="76"/>
      <c r="AH15" s="76"/>
      <c r="AI15" s="76"/>
      <c r="AJ15" s="76"/>
      <c r="AK15" s="76"/>
      <c r="AL15" s="76"/>
      <c r="AM15" s="76"/>
      <c r="AN15" s="76"/>
      <c r="AO15" s="76"/>
      <c r="AP15" s="76"/>
    </row>
    <row r="16" spans="1:42" ht="17.100000000000001" customHeight="1" x14ac:dyDescent="0.2">
      <c r="A16" s="112">
        <f t="shared" si="0"/>
        <v>42103</v>
      </c>
      <c r="B16" s="61">
        <f t="shared" si="4"/>
        <v>42103</v>
      </c>
      <c r="C16" s="58" t="s">
        <v>10</v>
      </c>
      <c r="D16" s="50"/>
      <c r="E16" s="31"/>
      <c r="F16" s="31"/>
      <c r="G16" s="31"/>
      <c r="H16" s="113"/>
      <c r="I16" s="53"/>
      <c r="J16" s="114">
        <f>TestDatai(D16,E16,F16,G16,I16,C16)</f>
        <v>0</v>
      </c>
      <c r="K16" s="122">
        <v>0.30416666666666664</v>
      </c>
      <c r="L16" s="3">
        <f>IF(J16=0,0,CalcDayHrs(D16,E16,F16,G16,I16,J16))</f>
        <v>0</v>
      </c>
      <c r="M16" s="12">
        <f t="shared" si="2"/>
        <v>0</v>
      </c>
      <c r="N16" s="4" t="str">
        <f t="shared" si="3"/>
        <v>00:00</v>
      </c>
      <c r="O16" s="5">
        <f t="shared" si="6"/>
        <v>0</v>
      </c>
      <c r="P16" s="115" t="str">
        <f t="shared" si="7"/>
        <v/>
      </c>
      <c r="Q16" s="57"/>
      <c r="R16" s="141"/>
      <c r="S16" s="142"/>
      <c r="T16" s="144"/>
      <c r="U16" s="76"/>
      <c r="V16" s="76"/>
      <c r="W16" s="76"/>
      <c r="X16" s="76"/>
      <c r="Y16" s="76"/>
      <c r="Z16" s="76"/>
      <c r="AA16" s="76"/>
      <c r="AB16" s="76"/>
      <c r="AC16" s="76"/>
      <c r="AD16" s="76"/>
      <c r="AE16" s="76"/>
      <c r="AF16" s="76"/>
      <c r="AG16" s="76"/>
      <c r="AH16" s="76"/>
      <c r="AI16" s="76"/>
      <c r="AJ16" s="76"/>
      <c r="AK16" s="76"/>
      <c r="AL16" s="76"/>
      <c r="AM16" s="76"/>
      <c r="AN16" s="76"/>
      <c r="AO16" s="76"/>
      <c r="AP16" s="76"/>
    </row>
    <row r="17" spans="1:42" ht="17.100000000000001" customHeight="1" x14ac:dyDescent="0.2">
      <c r="A17" s="112">
        <f t="shared" si="0"/>
        <v>42104</v>
      </c>
      <c r="B17" s="61">
        <f t="shared" si="4"/>
        <v>42104</v>
      </c>
      <c r="C17" s="58" t="s">
        <v>10</v>
      </c>
      <c r="D17" s="50"/>
      <c r="E17" s="31"/>
      <c r="F17" s="31"/>
      <c r="G17" s="31"/>
      <c r="H17" s="113"/>
      <c r="I17" s="53"/>
      <c r="J17" s="114">
        <f t="shared" si="1"/>
        <v>0</v>
      </c>
      <c r="K17" s="122">
        <v>0.30416666666666664</v>
      </c>
      <c r="L17" s="3">
        <f t="shared" si="5"/>
        <v>0</v>
      </c>
      <c r="M17" s="12">
        <f t="shared" si="2"/>
        <v>0</v>
      </c>
      <c r="N17" s="4" t="str">
        <f t="shared" si="3"/>
        <v>00:00</v>
      </c>
      <c r="O17" s="5">
        <f t="shared" si="6"/>
        <v>0</v>
      </c>
      <c r="P17" s="115" t="str">
        <f t="shared" si="7"/>
        <v/>
      </c>
      <c r="Q17" s="57"/>
      <c r="R17" s="141"/>
      <c r="S17" s="142"/>
      <c r="T17" s="144"/>
      <c r="U17" s="76"/>
      <c r="V17" s="76"/>
      <c r="W17" s="76"/>
      <c r="X17" s="76"/>
      <c r="Y17" s="76"/>
      <c r="Z17" s="76"/>
      <c r="AA17" s="76"/>
      <c r="AB17" s="76"/>
      <c r="AC17" s="76"/>
      <c r="AD17" s="76"/>
      <c r="AE17" s="76"/>
      <c r="AF17" s="76"/>
      <c r="AG17" s="76"/>
      <c r="AH17" s="76"/>
      <c r="AI17" s="76"/>
      <c r="AJ17" s="76"/>
      <c r="AK17" s="76"/>
      <c r="AL17" s="76"/>
      <c r="AM17" s="76"/>
      <c r="AN17" s="76"/>
      <c r="AO17" s="76"/>
      <c r="AP17" s="76"/>
    </row>
    <row r="18" spans="1:42" ht="9.9499999999999993" customHeight="1" x14ac:dyDescent="0.2">
      <c r="A18" s="108">
        <f t="shared" si="0"/>
        <v>42105</v>
      </c>
      <c r="B18" s="59">
        <f t="shared" si="4"/>
        <v>42105</v>
      </c>
      <c r="C18" s="59"/>
      <c r="D18" s="51"/>
      <c r="E18" s="33"/>
      <c r="F18" s="33"/>
      <c r="G18" s="33"/>
      <c r="H18" s="109"/>
      <c r="I18" s="54"/>
      <c r="J18" s="110">
        <f t="shared" si="1"/>
        <v>0</v>
      </c>
      <c r="K18" s="123"/>
      <c r="L18" s="32">
        <f t="shared" si="5"/>
        <v>0</v>
      </c>
      <c r="M18" s="34">
        <f t="shared" si="2"/>
        <v>0</v>
      </c>
      <c r="N18" s="35" t="str">
        <f t="shared" si="3"/>
        <v>00:00</v>
      </c>
      <c r="O18" s="36">
        <f t="shared" si="6"/>
        <v>0</v>
      </c>
      <c r="P18" s="111" t="str">
        <f t="shared" si="7"/>
        <v/>
      </c>
      <c r="Q18" s="121"/>
      <c r="R18" s="145"/>
      <c r="S18" s="146"/>
      <c r="T18" s="147"/>
      <c r="U18" s="76"/>
      <c r="V18" s="76"/>
      <c r="W18" s="76"/>
      <c r="X18" s="76"/>
      <c r="Y18" s="76"/>
      <c r="Z18" s="76"/>
      <c r="AA18" s="76"/>
      <c r="AB18" s="76"/>
      <c r="AC18" s="76"/>
      <c r="AD18" s="76"/>
      <c r="AE18" s="76"/>
      <c r="AF18" s="76"/>
      <c r="AG18" s="76"/>
      <c r="AH18" s="76"/>
      <c r="AI18" s="76"/>
      <c r="AJ18" s="76"/>
      <c r="AK18" s="76"/>
      <c r="AL18" s="76"/>
      <c r="AM18" s="76"/>
      <c r="AN18" s="76"/>
      <c r="AO18" s="76"/>
      <c r="AP18" s="76"/>
    </row>
    <row r="19" spans="1:42" ht="9.9499999999999993" customHeight="1" x14ac:dyDescent="0.2">
      <c r="A19" s="108">
        <f t="shared" si="0"/>
        <v>42106</v>
      </c>
      <c r="B19" s="59">
        <f t="shared" si="4"/>
        <v>42106</v>
      </c>
      <c r="C19" s="59"/>
      <c r="D19" s="51"/>
      <c r="E19" s="33"/>
      <c r="F19" s="33"/>
      <c r="G19" s="33"/>
      <c r="H19" s="109"/>
      <c r="I19" s="54"/>
      <c r="J19" s="110">
        <f t="shared" si="1"/>
        <v>0</v>
      </c>
      <c r="K19" s="123"/>
      <c r="L19" s="32">
        <f t="shared" si="5"/>
        <v>0</v>
      </c>
      <c r="M19" s="34">
        <f t="shared" si="2"/>
        <v>0</v>
      </c>
      <c r="N19" s="35" t="str">
        <f t="shared" si="3"/>
        <v>00:00</v>
      </c>
      <c r="O19" s="36">
        <f t="shared" si="6"/>
        <v>0</v>
      </c>
      <c r="P19" s="111" t="str">
        <f t="shared" si="7"/>
        <v/>
      </c>
      <c r="Q19" s="121"/>
      <c r="R19" s="145"/>
      <c r="S19" s="146"/>
      <c r="T19" s="147"/>
      <c r="U19" s="76"/>
      <c r="V19" s="76"/>
      <c r="W19" s="76"/>
      <c r="X19" s="76"/>
      <c r="Y19" s="76"/>
      <c r="Z19" s="76"/>
      <c r="AA19" s="76"/>
      <c r="AB19" s="76"/>
      <c r="AC19" s="76"/>
      <c r="AD19" s="76"/>
      <c r="AE19" s="76"/>
      <c r="AF19" s="76"/>
      <c r="AG19" s="76"/>
      <c r="AH19" s="76"/>
      <c r="AI19" s="76"/>
      <c r="AJ19" s="76"/>
      <c r="AK19" s="76"/>
      <c r="AL19" s="76"/>
      <c r="AM19" s="76"/>
      <c r="AN19" s="76"/>
      <c r="AO19" s="76"/>
      <c r="AP19" s="76"/>
    </row>
    <row r="20" spans="1:42" ht="17.100000000000001" customHeight="1" x14ac:dyDescent="0.2">
      <c r="A20" s="112">
        <f t="shared" si="0"/>
        <v>42107</v>
      </c>
      <c r="B20" s="61">
        <f t="shared" si="4"/>
        <v>42107</v>
      </c>
      <c r="C20" s="58" t="s">
        <v>10</v>
      </c>
      <c r="D20" s="50"/>
      <c r="E20" s="31"/>
      <c r="F20" s="31"/>
      <c r="G20" s="31"/>
      <c r="H20" s="113"/>
      <c r="I20" s="53"/>
      <c r="J20" s="114">
        <f t="shared" si="1"/>
        <v>0</v>
      </c>
      <c r="K20" s="122">
        <v>0.30416666666666664</v>
      </c>
      <c r="L20" s="3">
        <f t="shared" si="5"/>
        <v>0</v>
      </c>
      <c r="M20" s="12">
        <f t="shared" si="2"/>
        <v>0</v>
      </c>
      <c r="N20" s="4" t="str">
        <f t="shared" si="3"/>
        <v>00:00</v>
      </c>
      <c r="O20" s="5">
        <f t="shared" si="6"/>
        <v>0</v>
      </c>
      <c r="P20" s="115" t="str">
        <f t="shared" si="7"/>
        <v/>
      </c>
      <c r="Q20" s="57"/>
      <c r="R20" s="141"/>
      <c r="S20" s="142"/>
      <c r="T20" s="144"/>
      <c r="U20" s="76"/>
      <c r="V20" s="76"/>
      <c r="W20" s="76"/>
      <c r="X20" s="76"/>
      <c r="Y20" s="76"/>
      <c r="Z20" s="76"/>
      <c r="AA20" s="76"/>
      <c r="AB20" s="76"/>
      <c r="AC20" s="76"/>
      <c r="AD20" s="76"/>
      <c r="AE20" s="76"/>
      <c r="AF20" s="76"/>
      <c r="AG20" s="76"/>
      <c r="AH20" s="76"/>
      <c r="AI20" s="76"/>
      <c r="AJ20" s="76"/>
      <c r="AK20" s="76"/>
      <c r="AL20" s="76"/>
      <c r="AM20" s="76"/>
      <c r="AN20" s="76"/>
      <c r="AO20" s="76"/>
      <c r="AP20" s="76"/>
    </row>
    <row r="21" spans="1:42" ht="17.100000000000001" customHeight="1" x14ac:dyDescent="0.2">
      <c r="A21" s="112">
        <f t="shared" si="0"/>
        <v>42108</v>
      </c>
      <c r="B21" s="61">
        <f t="shared" si="4"/>
        <v>42108</v>
      </c>
      <c r="C21" s="58" t="s">
        <v>10</v>
      </c>
      <c r="D21" s="50"/>
      <c r="E21" s="31"/>
      <c r="F21" s="31"/>
      <c r="G21" s="31"/>
      <c r="H21" s="113"/>
      <c r="I21" s="53"/>
      <c r="J21" s="114">
        <f t="shared" si="1"/>
        <v>0</v>
      </c>
      <c r="K21" s="122">
        <v>0.30416666666666664</v>
      </c>
      <c r="L21" s="3">
        <f t="shared" si="5"/>
        <v>0</v>
      </c>
      <c r="M21" s="12">
        <f t="shared" si="2"/>
        <v>0</v>
      </c>
      <c r="N21" s="4" t="str">
        <f t="shared" si="3"/>
        <v>00:00</v>
      </c>
      <c r="O21" s="5">
        <f t="shared" si="6"/>
        <v>0</v>
      </c>
      <c r="P21" s="115" t="str">
        <f t="shared" si="7"/>
        <v/>
      </c>
      <c r="Q21" s="57"/>
      <c r="R21" s="141"/>
      <c r="S21" s="142"/>
      <c r="T21" s="144"/>
      <c r="U21" s="76"/>
      <c r="V21" s="76"/>
      <c r="W21" s="76"/>
      <c r="X21" s="76"/>
      <c r="Y21" s="76"/>
      <c r="Z21" s="76"/>
      <c r="AA21" s="76"/>
      <c r="AB21" s="76"/>
      <c r="AC21" s="76"/>
      <c r="AD21" s="76"/>
      <c r="AE21" s="76"/>
      <c r="AF21" s="76"/>
      <c r="AG21" s="76"/>
      <c r="AH21" s="76"/>
      <c r="AI21" s="76"/>
      <c r="AJ21" s="76"/>
      <c r="AK21" s="76"/>
      <c r="AL21" s="76"/>
      <c r="AM21" s="76"/>
      <c r="AN21" s="76"/>
      <c r="AO21" s="76"/>
      <c r="AP21" s="76"/>
    </row>
    <row r="22" spans="1:42" ht="17.100000000000001" customHeight="1" x14ac:dyDescent="0.2">
      <c r="A22" s="112">
        <f t="shared" si="0"/>
        <v>42109</v>
      </c>
      <c r="B22" s="61">
        <f t="shared" si="4"/>
        <v>42109</v>
      </c>
      <c r="C22" s="58" t="s">
        <v>10</v>
      </c>
      <c r="D22" s="50"/>
      <c r="E22" s="31"/>
      <c r="F22" s="31"/>
      <c r="G22" s="31"/>
      <c r="H22" s="113"/>
      <c r="I22" s="53"/>
      <c r="J22" s="114">
        <f t="shared" si="1"/>
        <v>0</v>
      </c>
      <c r="K22" s="122">
        <v>0.30416666666666664</v>
      </c>
      <c r="L22" s="3">
        <f t="shared" si="5"/>
        <v>0</v>
      </c>
      <c r="M22" s="12">
        <f t="shared" si="2"/>
        <v>0</v>
      </c>
      <c r="N22" s="4" t="str">
        <f t="shared" si="3"/>
        <v>00:00</v>
      </c>
      <c r="O22" s="5">
        <f t="shared" si="6"/>
        <v>0</v>
      </c>
      <c r="P22" s="115" t="str">
        <f t="shared" si="7"/>
        <v/>
      </c>
      <c r="Q22" s="57"/>
      <c r="R22" s="141"/>
      <c r="S22" s="142"/>
      <c r="T22" s="144"/>
      <c r="U22" s="76"/>
      <c r="V22" s="76"/>
      <c r="W22" s="76"/>
      <c r="X22" s="76"/>
      <c r="Y22" s="76"/>
      <c r="Z22" s="76"/>
      <c r="AA22" s="76"/>
      <c r="AB22" s="76"/>
      <c r="AC22" s="76"/>
      <c r="AD22" s="76"/>
      <c r="AE22" s="76"/>
      <c r="AF22" s="76"/>
      <c r="AG22" s="76"/>
      <c r="AH22" s="76"/>
      <c r="AI22" s="76"/>
      <c r="AJ22" s="76"/>
      <c r="AK22" s="76"/>
      <c r="AL22" s="76"/>
      <c r="AM22" s="76"/>
      <c r="AN22" s="76"/>
      <c r="AO22" s="76"/>
      <c r="AP22" s="76"/>
    </row>
    <row r="23" spans="1:42" ht="17.100000000000001" customHeight="1" x14ac:dyDescent="0.2">
      <c r="A23" s="112">
        <f t="shared" si="0"/>
        <v>42110</v>
      </c>
      <c r="B23" s="61">
        <f t="shared" si="4"/>
        <v>42110</v>
      </c>
      <c r="C23" s="58" t="s">
        <v>10</v>
      </c>
      <c r="D23" s="50"/>
      <c r="E23" s="31"/>
      <c r="F23" s="31"/>
      <c r="G23" s="31"/>
      <c r="H23" s="113"/>
      <c r="I23" s="53"/>
      <c r="J23" s="114">
        <f t="shared" si="1"/>
        <v>0</v>
      </c>
      <c r="K23" s="122">
        <v>0.30416666666666664</v>
      </c>
      <c r="L23" s="3">
        <f t="shared" si="5"/>
        <v>0</v>
      </c>
      <c r="M23" s="12">
        <f t="shared" si="2"/>
        <v>0</v>
      </c>
      <c r="N23" s="4" t="str">
        <f t="shared" si="3"/>
        <v>00:00</v>
      </c>
      <c r="O23" s="5">
        <f t="shared" si="6"/>
        <v>0</v>
      </c>
      <c r="P23" s="115" t="str">
        <f t="shared" si="7"/>
        <v/>
      </c>
      <c r="Q23" s="57"/>
      <c r="R23" s="141"/>
      <c r="S23" s="142"/>
      <c r="T23" s="144"/>
      <c r="U23" s="76"/>
      <c r="V23" s="76"/>
      <c r="W23" s="76"/>
      <c r="X23" s="76"/>
      <c r="Y23" s="76"/>
      <c r="Z23" s="76"/>
      <c r="AA23" s="76"/>
      <c r="AB23" s="76"/>
      <c r="AC23" s="76"/>
      <c r="AD23" s="76"/>
      <c r="AE23" s="76"/>
      <c r="AF23" s="76"/>
      <c r="AG23" s="76"/>
      <c r="AH23" s="76"/>
      <c r="AI23" s="76"/>
      <c r="AJ23" s="76"/>
      <c r="AK23" s="76"/>
      <c r="AL23" s="76"/>
      <c r="AM23" s="76"/>
      <c r="AN23" s="76"/>
      <c r="AO23" s="76"/>
      <c r="AP23" s="76"/>
    </row>
    <row r="24" spans="1:42" ht="17.100000000000001" customHeight="1" x14ac:dyDescent="0.2">
      <c r="A24" s="112">
        <f t="shared" si="0"/>
        <v>42111</v>
      </c>
      <c r="B24" s="61">
        <f t="shared" si="4"/>
        <v>42111</v>
      </c>
      <c r="C24" s="58" t="s">
        <v>10</v>
      </c>
      <c r="D24" s="50"/>
      <c r="E24" s="31"/>
      <c r="F24" s="31"/>
      <c r="G24" s="31"/>
      <c r="H24" s="113"/>
      <c r="I24" s="53"/>
      <c r="J24" s="114">
        <f t="shared" si="1"/>
        <v>0</v>
      </c>
      <c r="K24" s="122">
        <v>0.30416666666666664</v>
      </c>
      <c r="L24" s="3">
        <f t="shared" si="5"/>
        <v>0</v>
      </c>
      <c r="M24" s="12">
        <f t="shared" si="2"/>
        <v>0</v>
      </c>
      <c r="N24" s="4" t="str">
        <f t="shared" si="3"/>
        <v>00:00</v>
      </c>
      <c r="O24" s="5">
        <f t="shared" si="6"/>
        <v>0</v>
      </c>
      <c r="P24" s="115" t="str">
        <f t="shared" si="7"/>
        <v/>
      </c>
      <c r="Q24" s="57"/>
      <c r="R24" s="141"/>
      <c r="S24" s="142"/>
      <c r="T24" s="144"/>
      <c r="U24" s="76"/>
      <c r="V24" s="76"/>
      <c r="W24" s="76"/>
      <c r="X24" s="76"/>
      <c r="Y24" s="76"/>
      <c r="Z24" s="76"/>
      <c r="AA24" s="76"/>
      <c r="AB24" s="76"/>
      <c r="AC24" s="76"/>
      <c r="AD24" s="76"/>
      <c r="AE24" s="76"/>
      <c r="AF24" s="76"/>
      <c r="AG24" s="76"/>
      <c r="AH24" s="76"/>
      <c r="AI24" s="76"/>
      <c r="AJ24" s="76"/>
      <c r="AK24" s="76"/>
      <c r="AL24" s="76"/>
      <c r="AM24" s="76"/>
      <c r="AN24" s="76"/>
      <c r="AO24" s="76"/>
      <c r="AP24" s="76"/>
    </row>
    <row r="25" spans="1:42" ht="9.9499999999999993" customHeight="1" x14ac:dyDescent="0.2">
      <c r="A25" s="108">
        <f t="shared" si="0"/>
        <v>42112</v>
      </c>
      <c r="B25" s="59">
        <f t="shared" si="4"/>
        <v>42112</v>
      </c>
      <c r="C25" s="59"/>
      <c r="D25" s="51"/>
      <c r="E25" s="33"/>
      <c r="F25" s="33"/>
      <c r="G25" s="33"/>
      <c r="H25" s="109"/>
      <c r="I25" s="54"/>
      <c r="J25" s="110">
        <f t="shared" si="1"/>
        <v>0</v>
      </c>
      <c r="K25" s="123"/>
      <c r="L25" s="32">
        <f t="shared" si="5"/>
        <v>0</v>
      </c>
      <c r="M25" s="34">
        <f t="shared" si="2"/>
        <v>0</v>
      </c>
      <c r="N25" s="35" t="str">
        <f t="shared" si="3"/>
        <v>00:00</v>
      </c>
      <c r="O25" s="36">
        <f t="shared" si="6"/>
        <v>0</v>
      </c>
      <c r="P25" s="111" t="str">
        <f t="shared" si="7"/>
        <v/>
      </c>
      <c r="Q25" s="121"/>
      <c r="R25" s="145"/>
      <c r="S25" s="146"/>
      <c r="T25" s="147"/>
      <c r="U25" s="76"/>
      <c r="V25" s="76"/>
      <c r="W25" s="76"/>
      <c r="X25" s="76"/>
      <c r="Y25" s="76"/>
      <c r="Z25" s="76"/>
      <c r="AA25" s="76"/>
      <c r="AB25" s="76"/>
      <c r="AC25" s="76"/>
      <c r="AD25" s="76"/>
      <c r="AE25" s="76"/>
      <c r="AF25" s="76"/>
      <c r="AG25" s="76"/>
      <c r="AH25" s="76"/>
      <c r="AI25" s="76"/>
      <c r="AJ25" s="76"/>
      <c r="AK25" s="76"/>
      <c r="AL25" s="76"/>
      <c r="AM25" s="76"/>
      <c r="AN25" s="76"/>
      <c r="AO25" s="76"/>
      <c r="AP25" s="76"/>
    </row>
    <row r="26" spans="1:42" ht="9.9499999999999993" customHeight="1" x14ac:dyDescent="0.2">
      <c r="A26" s="108">
        <f t="shared" si="0"/>
        <v>42113</v>
      </c>
      <c r="B26" s="59">
        <f t="shared" si="4"/>
        <v>42113</v>
      </c>
      <c r="C26" s="59"/>
      <c r="D26" s="51"/>
      <c r="E26" s="33"/>
      <c r="F26" s="33"/>
      <c r="G26" s="33"/>
      <c r="H26" s="109"/>
      <c r="I26" s="54"/>
      <c r="J26" s="110">
        <f t="shared" si="1"/>
        <v>0</v>
      </c>
      <c r="K26" s="123"/>
      <c r="L26" s="32">
        <f t="shared" si="5"/>
        <v>0</v>
      </c>
      <c r="M26" s="34">
        <f t="shared" si="2"/>
        <v>0</v>
      </c>
      <c r="N26" s="35" t="str">
        <f t="shared" si="3"/>
        <v>00:00</v>
      </c>
      <c r="O26" s="36">
        <f t="shared" si="6"/>
        <v>0</v>
      </c>
      <c r="P26" s="111" t="str">
        <f t="shared" si="7"/>
        <v/>
      </c>
      <c r="Q26" s="121"/>
      <c r="R26" s="145"/>
      <c r="S26" s="146"/>
      <c r="T26" s="147"/>
      <c r="U26" s="76"/>
      <c r="V26" s="76"/>
      <c r="W26" s="76"/>
      <c r="X26" s="76"/>
      <c r="Y26" s="76"/>
      <c r="Z26" s="76"/>
      <c r="AA26" s="76"/>
      <c r="AB26" s="76"/>
      <c r="AC26" s="76"/>
      <c r="AD26" s="76"/>
      <c r="AE26" s="76"/>
      <c r="AF26" s="76"/>
      <c r="AG26" s="76"/>
      <c r="AH26" s="76"/>
      <c r="AI26" s="76"/>
      <c r="AJ26" s="76"/>
      <c r="AK26" s="76"/>
      <c r="AL26" s="76"/>
      <c r="AM26" s="76"/>
      <c r="AN26" s="76"/>
      <c r="AO26" s="76"/>
      <c r="AP26" s="76"/>
    </row>
    <row r="27" spans="1:42" ht="17.100000000000001" customHeight="1" x14ac:dyDescent="0.2">
      <c r="A27" s="112">
        <f t="shared" si="0"/>
        <v>42114</v>
      </c>
      <c r="B27" s="61">
        <f t="shared" si="4"/>
        <v>42114</v>
      </c>
      <c r="C27" s="58" t="s">
        <v>10</v>
      </c>
      <c r="D27" s="50"/>
      <c r="E27" s="31"/>
      <c r="F27" s="31"/>
      <c r="G27" s="31"/>
      <c r="H27" s="113"/>
      <c r="I27" s="53"/>
      <c r="J27" s="114">
        <f t="shared" si="1"/>
        <v>0</v>
      </c>
      <c r="K27" s="122">
        <v>0.30416666666666664</v>
      </c>
      <c r="L27" s="3">
        <f t="shared" si="5"/>
        <v>0</v>
      </c>
      <c r="M27" s="12">
        <f t="shared" si="2"/>
        <v>0</v>
      </c>
      <c r="N27" s="4" t="str">
        <f t="shared" si="3"/>
        <v>00:00</v>
      </c>
      <c r="O27" s="5">
        <f t="shared" si="6"/>
        <v>0</v>
      </c>
      <c r="P27" s="115" t="str">
        <f t="shared" si="7"/>
        <v/>
      </c>
      <c r="Q27" s="57"/>
      <c r="R27" s="141"/>
      <c r="S27" s="142"/>
      <c r="T27" s="144"/>
      <c r="U27" s="76"/>
      <c r="V27" s="76"/>
      <c r="W27" s="76"/>
      <c r="X27" s="76"/>
      <c r="Y27" s="76"/>
      <c r="Z27" s="76"/>
      <c r="AA27" s="76"/>
      <c r="AB27" s="76"/>
      <c r="AC27" s="76"/>
      <c r="AD27" s="76"/>
      <c r="AE27" s="76"/>
      <c r="AF27" s="76"/>
      <c r="AG27" s="76"/>
      <c r="AH27" s="76"/>
      <c r="AI27" s="76"/>
      <c r="AJ27" s="76"/>
      <c r="AK27" s="76"/>
      <c r="AL27" s="76"/>
      <c r="AM27" s="76"/>
      <c r="AN27" s="76"/>
      <c r="AO27" s="76"/>
      <c r="AP27" s="76"/>
    </row>
    <row r="28" spans="1:42" ht="17.100000000000001" customHeight="1" x14ac:dyDescent="0.2">
      <c r="A28" s="112">
        <f t="shared" si="0"/>
        <v>42115</v>
      </c>
      <c r="B28" s="61">
        <f t="shared" si="4"/>
        <v>42115</v>
      </c>
      <c r="C28" s="58" t="s">
        <v>10</v>
      </c>
      <c r="D28" s="50"/>
      <c r="E28" s="31"/>
      <c r="F28" s="31"/>
      <c r="G28" s="31"/>
      <c r="H28" s="113"/>
      <c r="I28" s="53"/>
      <c r="J28" s="114">
        <f t="shared" si="1"/>
        <v>0</v>
      </c>
      <c r="K28" s="122">
        <v>0.30416666666666664</v>
      </c>
      <c r="L28" s="3">
        <f t="shared" si="5"/>
        <v>0</v>
      </c>
      <c r="M28" s="12">
        <f t="shared" si="2"/>
        <v>0</v>
      </c>
      <c r="N28" s="4" t="str">
        <f t="shared" si="3"/>
        <v>00:00</v>
      </c>
      <c r="O28" s="5">
        <f t="shared" si="6"/>
        <v>0</v>
      </c>
      <c r="P28" s="115" t="str">
        <f t="shared" si="7"/>
        <v/>
      </c>
      <c r="Q28" s="57"/>
      <c r="R28" s="141"/>
      <c r="S28" s="142"/>
      <c r="T28" s="144"/>
      <c r="U28" s="76"/>
      <c r="V28" s="76"/>
      <c r="W28" s="76"/>
      <c r="X28" s="76"/>
      <c r="Y28" s="76"/>
      <c r="Z28" s="76"/>
      <c r="AA28" s="76"/>
      <c r="AB28" s="76"/>
      <c r="AC28" s="76"/>
      <c r="AD28" s="76"/>
      <c r="AE28" s="76"/>
      <c r="AF28" s="76"/>
      <c r="AG28" s="76"/>
      <c r="AH28" s="76"/>
      <c r="AI28" s="76"/>
      <c r="AJ28" s="76"/>
      <c r="AK28" s="76"/>
      <c r="AL28" s="76"/>
      <c r="AM28" s="76"/>
      <c r="AN28" s="76"/>
      <c r="AO28" s="76"/>
      <c r="AP28" s="76"/>
    </row>
    <row r="29" spans="1:42" ht="17.100000000000001" customHeight="1" x14ac:dyDescent="0.2">
      <c r="A29" s="112">
        <f t="shared" si="0"/>
        <v>42116</v>
      </c>
      <c r="B29" s="61">
        <f t="shared" si="4"/>
        <v>42116</v>
      </c>
      <c r="C29" s="58" t="s">
        <v>10</v>
      </c>
      <c r="D29" s="50"/>
      <c r="E29" s="31"/>
      <c r="F29" s="31"/>
      <c r="G29" s="31"/>
      <c r="H29" s="113"/>
      <c r="I29" s="53"/>
      <c r="J29" s="114">
        <f t="shared" si="1"/>
        <v>0</v>
      </c>
      <c r="K29" s="122">
        <v>0.30416666666666664</v>
      </c>
      <c r="L29" s="3">
        <f t="shared" si="5"/>
        <v>0</v>
      </c>
      <c r="M29" s="12">
        <f t="shared" si="2"/>
        <v>0</v>
      </c>
      <c r="N29" s="4" t="str">
        <f t="shared" si="3"/>
        <v>00:00</v>
      </c>
      <c r="O29" s="5">
        <f t="shared" si="6"/>
        <v>0</v>
      </c>
      <c r="P29" s="115" t="str">
        <f t="shared" si="7"/>
        <v/>
      </c>
      <c r="Q29" s="57"/>
      <c r="R29" s="141"/>
      <c r="S29" s="142"/>
      <c r="T29" s="144"/>
      <c r="U29" s="76"/>
      <c r="V29" s="76"/>
      <c r="W29" s="76"/>
      <c r="X29" s="76"/>
      <c r="Y29" s="76"/>
      <c r="Z29" s="76"/>
      <c r="AA29" s="76"/>
      <c r="AB29" s="76"/>
      <c r="AC29" s="76"/>
      <c r="AD29" s="76"/>
      <c r="AE29" s="76"/>
      <c r="AF29" s="76"/>
      <c r="AG29" s="76"/>
      <c r="AH29" s="76"/>
      <c r="AI29" s="76"/>
      <c r="AJ29" s="76"/>
      <c r="AK29" s="76"/>
      <c r="AL29" s="76"/>
      <c r="AM29" s="76"/>
      <c r="AN29" s="76"/>
      <c r="AO29" s="76"/>
      <c r="AP29" s="76"/>
    </row>
    <row r="30" spans="1:42" ht="17.100000000000001" customHeight="1" x14ac:dyDescent="0.2">
      <c r="A30" s="112">
        <f t="shared" si="0"/>
        <v>42117</v>
      </c>
      <c r="B30" s="61">
        <f t="shared" si="4"/>
        <v>42117</v>
      </c>
      <c r="C30" s="58" t="s">
        <v>10</v>
      </c>
      <c r="D30" s="50"/>
      <c r="E30" s="31"/>
      <c r="F30" s="31"/>
      <c r="G30" s="31"/>
      <c r="H30" s="113"/>
      <c r="I30" s="53"/>
      <c r="J30" s="114">
        <f t="shared" si="1"/>
        <v>0</v>
      </c>
      <c r="K30" s="122">
        <v>0.30416666666666664</v>
      </c>
      <c r="L30" s="3">
        <f t="shared" si="5"/>
        <v>0</v>
      </c>
      <c r="M30" s="12">
        <f t="shared" si="2"/>
        <v>0</v>
      </c>
      <c r="N30" s="4" t="str">
        <f t="shared" si="3"/>
        <v>00:00</v>
      </c>
      <c r="O30" s="5">
        <f t="shared" si="6"/>
        <v>0</v>
      </c>
      <c r="P30" s="115" t="str">
        <f t="shared" si="7"/>
        <v/>
      </c>
      <c r="Q30" s="57"/>
      <c r="R30" s="141"/>
      <c r="S30" s="142"/>
      <c r="T30" s="144"/>
      <c r="U30" s="76"/>
      <c r="V30" s="76"/>
      <c r="W30" s="76"/>
      <c r="X30" s="76"/>
      <c r="Y30" s="76"/>
      <c r="Z30" s="76"/>
      <c r="AA30" s="76"/>
      <c r="AB30" s="76"/>
      <c r="AC30" s="76"/>
      <c r="AD30" s="76"/>
      <c r="AE30" s="76"/>
      <c r="AF30" s="76"/>
      <c r="AG30" s="76"/>
      <c r="AH30" s="76"/>
      <c r="AI30" s="76"/>
      <c r="AJ30" s="76"/>
      <c r="AK30" s="76"/>
      <c r="AL30" s="76"/>
      <c r="AM30" s="76"/>
      <c r="AN30" s="76"/>
      <c r="AO30" s="76"/>
      <c r="AP30" s="76"/>
    </row>
    <row r="31" spans="1:42" ht="17.100000000000001" customHeight="1" x14ac:dyDescent="0.2">
      <c r="A31" s="112">
        <f t="shared" si="0"/>
        <v>42118</v>
      </c>
      <c r="B31" s="61">
        <f t="shared" si="4"/>
        <v>42118</v>
      </c>
      <c r="C31" s="58" t="s">
        <v>10</v>
      </c>
      <c r="D31" s="50"/>
      <c r="E31" s="31"/>
      <c r="F31" s="31"/>
      <c r="G31" s="31"/>
      <c r="H31" s="113"/>
      <c r="I31" s="53"/>
      <c r="J31" s="114">
        <f t="shared" si="1"/>
        <v>0</v>
      </c>
      <c r="K31" s="122">
        <v>0.30416666666666664</v>
      </c>
      <c r="L31" s="3">
        <f t="shared" si="5"/>
        <v>0</v>
      </c>
      <c r="M31" s="12">
        <f t="shared" si="2"/>
        <v>0</v>
      </c>
      <c r="N31" s="4" t="str">
        <f t="shared" si="3"/>
        <v>00:00</v>
      </c>
      <c r="O31" s="5">
        <f t="shared" si="6"/>
        <v>0</v>
      </c>
      <c r="P31" s="115" t="str">
        <f t="shared" si="7"/>
        <v/>
      </c>
      <c r="Q31" s="57"/>
      <c r="R31" s="141"/>
      <c r="S31" s="142"/>
      <c r="T31" s="144"/>
      <c r="U31" s="76"/>
      <c r="V31" s="76"/>
      <c r="W31" s="76"/>
      <c r="X31" s="76"/>
      <c r="Y31" s="76"/>
      <c r="Z31" s="76"/>
      <c r="AA31" s="76"/>
      <c r="AB31" s="76"/>
      <c r="AC31" s="76"/>
      <c r="AD31" s="76"/>
      <c r="AE31" s="76"/>
      <c r="AF31" s="76"/>
      <c r="AG31" s="76"/>
      <c r="AH31" s="76"/>
      <c r="AI31" s="76"/>
      <c r="AJ31" s="76"/>
      <c r="AK31" s="76"/>
      <c r="AL31" s="76"/>
      <c r="AM31" s="76"/>
      <c r="AN31" s="76"/>
      <c r="AO31" s="76"/>
      <c r="AP31" s="76"/>
    </row>
    <row r="32" spans="1:42" ht="9.9499999999999993" customHeight="1" x14ac:dyDescent="0.2">
      <c r="A32" s="108">
        <f t="shared" si="0"/>
        <v>42119</v>
      </c>
      <c r="B32" s="59">
        <f t="shared" si="4"/>
        <v>42119</v>
      </c>
      <c r="C32" s="59"/>
      <c r="D32" s="51"/>
      <c r="E32" s="33"/>
      <c r="F32" s="33"/>
      <c r="G32" s="33"/>
      <c r="H32" s="109"/>
      <c r="I32" s="54"/>
      <c r="J32" s="110">
        <f t="shared" si="1"/>
        <v>0</v>
      </c>
      <c r="K32" s="123"/>
      <c r="L32" s="32">
        <f t="shared" si="5"/>
        <v>0</v>
      </c>
      <c r="M32" s="34">
        <f t="shared" si="2"/>
        <v>0</v>
      </c>
      <c r="N32" s="35" t="str">
        <f t="shared" si="3"/>
        <v>00:00</v>
      </c>
      <c r="O32" s="36">
        <f t="shared" si="6"/>
        <v>0</v>
      </c>
      <c r="P32" s="111" t="str">
        <f t="shared" si="7"/>
        <v/>
      </c>
      <c r="Q32" s="121"/>
      <c r="R32" s="145"/>
      <c r="S32" s="146"/>
      <c r="T32" s="147"/>
      <c r="U32" s="76"/>
      <c r="V32" s="76"/>
      <c r="W32" s="76"/>
      <c r="X32" s="76"/>
      <c r="Y32" s="76"/>
      <c r="Z32" s="76"/>
      <c r="AA32" s="76"/>
      <c r="AB32" s="76"/>
      <c r="AC32" s="76"/>
      <c r="AD32" s="76"/>
      <c r="AE32" s="76"/>
      <c r="AF32" s="76"/>
      <c r="AG32" s="76"/>
      <c r="AH32" s="76"/>
      <c r="AI32" s="76"/>
      <c r="AJ32" s="76"/>
      <c r="AK32" s="76"/>
      <c r="AL32" s="76"/>
      <c r="AM32" s="76"/>
      <c r="AN32" s="76"/>
      <c r="AO32" s="76"/>
      <c r="AP32" s="76"/>
    </row>
    <row r="33" spans="1:42" ht="9.9499999999999993" customHeight="1" x14ac:dyDescent="0.2">
      <c r="A33" s="108">
        <f t="shared" si="0"/>
        <v>42120</v>
      </c>
      <c r="B33" s="59">
        <f t="shared" si="4"/>
        <v>42120</v>
      </c>
      <c r="C33" s="59"/>
      <c r="D33" s="149"/>
      <c r="E33" s="33"/>
      <c r="F33" s="33"/>
      <c r="G33" s="33"/>
      <c r="H33" s="109"/>
      <c r="I33" s="54"/>
      <c r="J33" s="110">
        <f t="shared" si="1"/>
        <v>0</v>
      </c>
      <c r="K33" s="123"/>
      <c r="L33" s="32">
        <f t="shared" si="5"/>
        <v>0</v>
      </c>
      <c r="M33" s="34">
        <f t="shared" si="2"/>
        <v>0</v>
      </c>
      <c r="N33" s="35" t="str">
        <f t="shared" si="3"/>
        <v>00:00</v>
      </c>
      <c r="O33" s="36">
        <f t="shared" si="6"/>
        <v>0</v>
      </c>
      <c r="P33" s="111" t="str">
        <f t="shared" si="7"/>
        <v/>
      </c>
      <c r="Q33" s="121"/>
      <c r="R33" s="145"/>
      <c r="S33" s="146"/>
      <c r="T33" s="147"/>
      <c r="U33" s="76"/>
      <c r="V33" s="76"/>
      <c r="W33" s="76"/>
      <c r="X33" s="76"/>
      <c r="Y33" s="76"/>
      <c r="Z33" s="76"/>
      <c r="AA33" s="76"/>
      <c r="AB33" s="76"/>
      <c r="AC33" s="76"/>
      <c r="AD33" s="76"/>
      <c r="AE33" s="76"/>
      <c r="AF33" s="76"/>
      <c r="AG33" s="76"/>
      <c r="AH33" s="76"/>
      <c r="AI33" s="76"/>
      <c r="AJ33" s="76"/>
      <c r="AK33" s="76"/>
      <c r="AL33" s="76"/>
      <c r="AM33" s="76"/>
      <c r="AN33" s="76"/>
      <c r="AO33" s="76"/>
      <c r="AP33" s="76"/>
    </row>
    <row r="34" spans="1:42" ht="17.100000000000001" customHeight="1" x14ac:dyDescent="0.2">
      <c r="A34" s="112">
        <f t="shared" si="0"/>
        <v>42121</v>
      </c>
      <c r="B34" s="61">
        <f t="shared" si="4"/>
        <v>42121</v>
      </c>
      <c r="C34" s="58" t="s">
        <v>10</v>
      </c>
      <c r="D34" s="134"/>
      <c r="E34" s="31"/>
      <c r="F34" s="31"/>
      <c r="G34" s="31"/>
      <c r="H34" s="113"/>
      <c r="I34" s="53"/>
      <c r="J34" s="114">
        <f t="shared" si="1"/>
        <v>0</v>
      </c>
      <c r="K34" s="122">
        <v>0.30416666666666664</v>
      </c>
      <c r="L34" s="3">
        <f t="shared" si="5"/>
        <v>0</v>
      </c>
      <c r="M34" s="12">
        <f t="shared" si="2"/>
        <v>0</v>
      </c>
      <c r="N34" s="4" t="str">
        <f t="shared" si="3"/>
        <v>00:00</v>
      </c>
      <c r="O34" s="5">
        <f t="shared" si="6"/>
        <v>0</v>
      </c>
      <c r="P34" s="115" t="str">
        <f t="shared" si="7"/>
        <v/>
      </c>
      <c r="Q34" s="57"/>
      <c r="R34" s="141"/>
      <c r="S34" s="142"/>
      <c r="T34" s="144"/>
      <c r="U34" s="76"/>
      <c r="V34" s="76"/>
      <c r="W34" s="76"/>
      <c r="X34" s="76"/>
      <c r="Y34" s="76"/>
      <c r="Z34" s="76"/>
      <c r="AA34" s="76"/>
      <c r="AB34" s="76"/>
      <c r="AC34" s="76"/>
      <c r="AD34" s="76"/>
      <c r="AE34" s="76"/>
      <c r="AF34" s="76"/>
      <c r="AG34" s="76"/>
      <c r="AH34" s="76"/>
      <c r="AI34" s="76"/>
      <c r="AJ34" s="76"/>
      <c r="AK34" s="76"/>
      <c r="AL34" s="76"/>
      <c r="AM34" s="76"/>
      <c r="AN34" s="76"/>
      <c r="AO34" s="76"/>
      <c r="AP34" s="76"/>
    </row>
    <row r="35" spans="1:42" ht="17.100000000000001" customHeight="1" x14ac:dyDescent="0.2">
      <c r="A35" s="112">
        <f t="shared" si="0"/>
        <v>42122</v>
      </c>
      <c r="B35" s="61">
        <f t="shared" si="4"/>
        <v>42122</v>
      </c>
      <c r="C35" s="58" t="s">
        <v>10</v>
      </c>
      <c r="D35" s="134"/>
      <c r="E35" s="31"/>
      <c r="F35" s="31"/>
      <c r="G35" s="31"/>
      <c r="H35" s="113"/>
      <c r="I35" s="53"/>
      <c r="J35" s="114">
        <f t="shared" si="1"/>
        <v>0</v>
      </c>
      <c r="K35" s="122">
        <v>0.30416666666666664</v>
      </c>
      <c r="L35" s="3">
        <f t="shared" si="5"/>
        <v>0</v>
      </c>
      <c r="M35" s="12">
        <f t="shared" si="2"/>
        <v>0</v>
      </c>
      <c r="N35" s="4" t="str">
        <f t="shared" si="3"/>
        <v>00:00</v>
      </c>
      <c r="O35" s="5">
        <f t="shared" si="6"/>
        <v>0</v>
      </c>
      <c r="P35" s="115" t="str">
        <f t="shared" si="7"/>
        <v/>
      </c>
      <c r="Q35" s="57"/>
      <c r="R35" s="141"/>
      <c r="S35" s="142"/>
      <c r="T35" s="144"/>
      <c r="U35" s="76"/>
      <c r="V35" s="76"/>
      <c r="W35" s="76"/>
      <c r="X35" s="76"/>
      <c r="Y35" s="76"/>
      <c r="Z35" s="76"/>
      <c r="AA35" s="76"/>
      <c r="AB35" s="76"/>
      <c r="AC35" s="76"/>
      <c r="AD35" s="76"/>
      <c r="AE35" s="76"/>
      <c r="AF35" s="76"/>
      <c r="AG35" s="76"/>
      <c r="AH35" s="76"/>
      <c r="AI35" s="76"/>
      <c r="AJ35" s="76"/>
      <c r="AK35" s="76"/>
      <c r="AL35" s="76"/>
      <c r="AM35" s="76"/>
      <c r="AN35" s="76"/>
      <c r="AO35" s="76"/>
      <c r="AP35" s="76"/>
    </row>
    <row r="36" spans="1:42" ht="17.100000000000001" customHeight="1" x14ac:dyDescent="0.2">
      <c r="A36" s="112">
        <f t="shared" si="0"/>
        <v>42123</v>
      </c>
      <c r="B36" s="61">
        <f>IF(MONTH(B35)=MONTH( B35+1),B35+1,"")</f>
        <v>42123</v>
      </c>
      <c r="C36" s="58" t="s">
        <v>10</v>
      </c>
      <c r="D36" s="134"/>
      <c r="E36" s="31"/>
      <c r="F36" s="31"/>
      <c r="G36" s="31"/>
      <c r="H36" s="113"/>
      <c r="I36" s="53"/>
      <c r="J36" s="114">
        <f>TestDatai(D36,E36,F36,G36,I36,C36)</f>
        <v>0</v>
      </c>
      <c r="K36" s="122">
        <v>0.30416666666666664</v>
      </c>
      <c r="L36" s="3">
        <f t="shared" si="5"/>
        <v>0</v>
      </c>
      <c r="M36" s="12">
        <f t="shared" si="2"/>
        <v>0</v>
      </c>
      <c r="N36" s="4" t="str">
        <f t="shared" si="3"/>
        <v>00:00</v>
      </c>
      <c r="O36" s="5">
        <f t="shared" si="6"/>
        <v>0</v>
      </c>
      <c r="P36" s="115" t="str">
        <f t="shared" si="7"/>
        <v/>
      </c>
      <c r="Q36" s="57"/>
      <c r="R36" s="141"/>
      <c r="S36" s="142"/>
      <c r="T36" s="144"/>
      <c r="U36" s="76"/>
      <c r="V36" s="76"/>
      <c r="W36" s="76"/>
      <c r="X36" s="76"/>
      <c r="Y36" s="76"/>
      <c r="Z36" s="76"/>
      <c r="AA36" s="76"/>
      <c r="AB36" s="76"/>
      <c r="AC36" s="76"/>
      <c r="AD36" s="76"/>
      <c r="AE36" s="76"/>
      <c r="AF36" s="76"/>
      <c r="AG36" s="76"/>
      <c r="AH36" s="76"/>
      <c r="AI36" s="76"/>
      <c r="AJ36" s="76"/>
      <c r="AK36" s="76"/>
      <c r="AL36" s="76"/>
      <c r="AM36" s="76"/>
      <c r="AN36" s="76"/>
      <c r="AO36" s="76"/>
      <c r="AP36" s="76"/>
    </row>
    <row r="37" spans="1:42" ht="17.100000000000001" customHeight="1" x14ac:dyDescent="0.2">
      <c r="A37" s="112">
        <f t="shared" si="0"/>
        <v>42124</v>
      </c>
      <c r="B37" s="61">
        <f>IF(B36="","",IF(MONTH(B36)=MONTH( B36+1),B36+1,""))</f>
        <v>42124</v>
      </c>
      <c r="C37" s="58" t="s">
        <v>10</v>
      </c>
      <c r="D37" s="134"/>
      <c r="E37" s="31"/>
      <c r="F37" s="31"/>
      <c r="G37" s="31"/>
      <c r="H37" s="113"/>
      <c r="I37" s="53"/>
      <c r="J37" s="114">
        <f t="shared" si="1"/>
        <v>0</v>
      </c>
      <c r="K37" s="122">
        <v>0.30416666666666664</v>
      </c>
      <c r="L37" s="3">
        <f t="shared" si="5"/>
        <v>0</v>
      </c>
      <c r="M37" s="12">
        <f t="shared" si="2"/>
        <v>0</v>
      </c>
      <c r="N37" s="4" t="str">
        <f t="shared" si="3"/>
        <v>00:00</v>
      </c>
      <c r="O37" s="5">
        <f t="shared" si="6"/>
        <v>0</v>
      </c>
      <c r="P37" s="115" t="str">
        <f t="shared" si="7"/>
        <v/>
      </c>
      <c r="Q37" s="57"/>
      <c r="R37" s="141"/>
      <c r="S37" s="142"/>
      <c r="T37" s="144"/>
      <c r="U37" s="76"/>
      <c r="V37" s="76"/>
      <c r="W37" s="76"/>
      <c r="X37" s="76"/>
      <c r="Y37" s="76"/>
      <c r="Z37" s="76"/>
      <c r="AA37" s="76"/>
      <c r="AB37" s="76"/>
      <c r="AC37" s="76"/>
      <c r="AD37" s="76"/>
      <c r="AE37" s="76"/>
      <c r="AF37" s="76"/>
      <c r="AG37" s="76"/>
      <c r="AH37" s="76"/>
      <c r="AI37" s="76"/>
      <c r="AJ37" s="76"/>
      <c r="AK37" s="76"/>
      <c r="AL37" s="76"/>
      <c r="AM37" s="76"/>
      <c r="AN37" s="76"/>
      <c r="AO37" s="76"/>
      <c r="AP37" s="76"/>
    </row>
    <row r="38" spans="1:42" ht="17.100000000000001" customHeight="1" thickBot="1" x14ac:dyDescent="0.25">
      <c r="A38" s="158" t="str">
        <f>B38</f>
        <v/>
      </c>
      <c r="B38" s="159" t="str">
        <f>IF(B37="","",IF(MONTH(B37)=MONTH( B37+1),B37+1,""))</f>
        <v/>
      </c>
      <c r="C38" s="160"/>
      <c r="D38" s="161"/>
      <c r="E38" s="162"/>
      <c r="F38" s="162"/>
      <c r="G38" s="162"/>
      <c r="H38" s="163"/>
      <c r="I38" s="164"/>
      <c r="J38" s="165">
        <f t="shared" si="1"/>
        <v>0</v>
      </c>
      <c r="K38" s="166"/>
      <c r="L38" s="167">
        <f t="shared" si="5"/>
        <v>0</v>
      </c>
      <c r="M38" s="168">
        <f t="shared" si="2"/>
        <v>0</v>
      </c>
      <c r="N38" s="169" t="str">
        <f t="shared" si="3"/>
        <v>00:00</v>
      </c>
      <c r="O38" s="170">
        <f t="shared" si="6"/>
        <v>0</v>
      </c>
      <c r="P38" s="171" t="str">
        <f t="shared" si="7"/>
        <v/>
      </c>
      <c r="Q38" s="172"/>
      <c r="R38" s="141"/>
      <c r="S38" s="142"/>
      <c r="T38" s="144"/>
      <c r="U38" s="76"/>
      <c r="V38" s="76"/>
      <c r="W38" s="76"/>
      <c r="X38" s="76"/>
      <c r="Y38" s="76"/>
      <c r="Z38" s="76"/>
      <c r="AA38" s="76"/>
      <c r="AB38" s="76"/>
      <c r="AC38" s="76"/>
      <c r="AD38" s="76"/>
      <c r="AE38" s="76"/>
      <c r="AF38" s="76"/>
      <c r="AG38" s="76"/>
      <c r="AH38" s="76"/>
      <c r="AI38" s="76"/>
      <c r="AJ38" s="76"/>
      <c r="AK38" s="76"/>
      <c r="AL38" s="76"/>
      <c r="AM38" s="76"/>
      <c r="AN38" s="76"/>
      <c r="AO38" s="76"/>
      <c r="AP38" s="76"/>
    </row>
    <row r="39" spans="1:42" ht="18.95" customHeight="1" thickBot="1" x14ac:dyDescent="0.3">
      <c r="A39" s="135" t="s">
        <v>40</v>
      </c>
      <c r="B39" s="136"/>
      <c r="C39" s="136"/>
      <c r="D39" s="136"/>
      <c r="E39" s="137"/>
      <c r="F39" s="125"/>
      <c r="G39" s="126"/>
      <c r="H39" s="127"/>
      <c r="I39" s="127"/>
      <c r="J39" s="127"/>
      <c r="K39" s="128"/>
      <c r="L39" s="129"/>
      <c r="M39" s="129"/>
      <c r="N39" s="130" t="s">
        <v>20</v>
      </c>
      <c r="O39" s="131">
        <f>O38</f>
        <v>0</v>
      </c>
      <c r="P39" s="132" t="str">
        <f>formatTime(O39)</f>
        <v>00:00</v>
      </c>
      <c r="Q39" s="133"/>
      <c r="R39" s="76"/>
      <c r="S39" s="76"/>
      <c r="T39" s="77"/>
      <c r="U39" s="76"/>
      <c r="V39" s="76"/>
      <c r="W39" s="76"/>
      <c r="X39" s="76"/>
      <c r="Y39" s="76"/>
      <c r="Z39" s="76"/>
      <c r="AA39" s="76"/>
      <c r="AB39" s="76"/>
      <c r="AC39" s="76"/>
      <c r="AD39" s="76"/>
      <c r="AE39" s="76"/>
      <c r="AF39" s="76"/>
      <c r="AG39" s="76"/>
      <c r="AH39" s="76"/>
      <c r="AI39" s="76"/>
      <c r="AJ39" s="76"/>
      <c r="AK39" s="76"/>
      <c r="AL39" s="76"/>
      <c r="AM39" s="76"/>
      <c r="AN39" s="76"/>
      <c r="AO39" s="76"/>
      <c r="AP39" s="76"/>
    </row>
    <row r="40" spans="1:42" ht="18.95" customHeight="1" thickBot="1" x14ac:dyDescent="0.3">
      <c r="A40" s="138" t="s">
        <v>39</v>
      </c>
      <c r="B40" s="139"/>
      <c r="C40" s="139"/>
      <c r="D40" s="139"/>
      <c r="E40" s="140"/>
      <c r="F40" s="82"/>
      <c r="G40" s="82"/>
      <c r="H40" s="82"/>
      <c r="I40" s="82"/>
      <c r="J40" s="83"/>
      <c r="K40" s="84"/>
      <c r="L40" s="85"/>
      <c r="M40" s="86"/>
      <c r="N40" s="85"/>
      <c r="O40" s="86"/>
      <c r="P40" s="81"/>
      <c r="Q40" s="87"/>
      <c r="R40" s="76"/>
      <c r="S40" s="76"/>
      <c r="T40" s="77"/>
      <c r="U40" s="76"/>
      <c r="V40" s="76"/>
      <c r="W40" s="76"/>
      <c r="X40" s="76"/>
      <c r="Y40" s="76"/>
      <c r="Z40" s="76"/>
      <c r="AA40" s="76"/>
      <c r="AB40" s="76"/>
      <c r="AC40" s="76"/>
      <c r="AD40" s="76"/>
      <c r="AE40" s="76"/>
      <c r="AF40" s="76"/>
      <c r="AG40" s="76"/>
      <c r="AH40" s="76"/>
      <c r="AI40" s="76"/>
      <c r="AJ40" s="76"/>
      <c r="AK40" s="76"/>
      <c r="AL40" s="76"/>
      <c r="AM40" s="76"/>
      <c r="AN40" s="76"/>
      <c r="AO40" s="76"/>
      <c r="AP40" s="76"/>
    </row>
    <row r="41" spans="1:42" x14ac:dyDescent="0.2">
      <c r="A41" s="87"/>
      <c r="B41" s="87"/>
      <c r="C41" s="87"/>
      <c r="D41" s="87"/>
      <c r="E41" s="87"/>
      <c r="F41" s="87"/>
      <c r="G41" s="87"/>
      <c r="H41" s="87"/>
      <c r="I41" s="87"/>
      <c r="J41" s="88"/>
      <c r="K41" s="89"/>
      <c r="L41" s="87"/>
      <c r="M41" s="90"/>
      <c r="N41" s="87"/>
      <c r="O41" s="90"/>
      <c r="P41" s="87"/>
      <c r="Q41" s="87"/>
      <c r="R41" s="76"/>
      <c r="S41" s="76"/>
      <c r="T41" s="77"/>
      <c r="U41" s="76"/>
      <c r="V41" s="76"/>
      <c r="W41" s="76"/>
      <c r="X41" s="76"/>
      <c r="Y41" s="76"/>
      <c r="Z41" s="76"/>
      <c r="AA41" s="76"/>
      <c r="AB41" s="76"/>
      <c r="AC41" s="76"/>
      <c r="AD41" s="76"/>
      <c r="AE41" s="76"/>
      <c r="AF41" s="76"/>
      <c r="AG41" s="76"/>
      <c r="AH41" s="76"/>
      <c r="AI41" s="76"/>
      <c r="AJ41" s="76"/>
      <c r="AK41" s="76"/>
      <c r="AL41" s="76"/>
      <c r="AM41" s="76"/>
      <c r="AN41" s="76"/>
      <c r="AO41" s="76"/>
      <c r="AP41" s="76"/>
    </row>
    <row r="42" spans="1:42" ht="15.75" x14ac:dyDescent="0.25">
      <c r="A42" s="87"/>
      <c r="B42" s="87"/>
      <c r="C42" s="87"/>
      <c r="D42" s="87"/>
      <c r="E42" s="87"/>
      <c r="F42" s="87"/>
      <c r="G42" s="87"/>
      <c r="H42" s="87"/>
      <c r="I42" s="87"/>
      <c r="J42" s="88"/>
      <c r="K42" s="89"/>
      <c r="L42" s="82"/>
      <c r="M42" s="82"/>
      <c r="N42" s="82"/>
      <c r="O42" s="83"/>
      <c r="P42" s="91"/>
      <c r="Q42" s="87"/>
      <c r="R42" s="76"/>
      <c r="S42" s="76"/>
      <c r="T42" s="77"/>
      <c r="U42" s="76"/>
      <c r="V42" s="76"/>
      <c r="W42" s="76"/>
      <c r="X42" s="76"/>
      <c r="Y42" s="76"/>
      <c r="Z42" s="76"/>
      <c r="AA42" s="76"/>
      <c r="AB42" s="76"/>
      <c r="AC42" s="76"/>
      <c r="AD42" s="76"/>
      <c r="AE42" s="76"/>
      <c r="AF42" s="76"/>
      <c r="AG42" s="76"/>
      <c r="AH42" s="76"/>
      <c r="AI42" s="76"/>
      <c r="AJ42" s="76"/>
      <c r="AK42" s="76"/>
      <c r="AL42" s="76"/>
      <c r="AM42" s="76"/>
      <c r="AN42" s="76"/>
      <c r="AO42" s="76"/>
      <c r="AP42" s="76"/>
    </row>
    <row r="43" spans="1:42" ht="15.75" x14ac:dyDescent="0.25">
      <c r="A43" s="87"/>
      <c r="B43" s="87"/>
      <c r="C43" s="87"/>
      <c r="D43" s="87"/>
      <c r="E43" s="87"/>
      <c r="F43" s="87"/>
      <c r="G43" s="87"/>
      <c r="H43" s="87"/>
      <c r="I43" s="87"/>
      <c r="J43" s="88"/>
      <c r="K43" s="89"/>
      <c r="L43" s="82"/>
      <c r="M43" s="82"/>
      <c r="N43" s="82"/>
      <c r="O43" s="83"/>
      <c r="P43" s="91"/>
      <c r="Q43" s="87"/>
      <c r="R43" s="76"/>
      <c r="S43" s="76"/>
      <c r="T43" s="77"/>
      <c r="U43" s="76"/>
      <c r="V43" s="76"/>
      <c r="W43" s="76"/>
      <c r="X43" s="76"/>
      <c r="Y43" s="76"/>
      <c r="Z43" s="76"/>
      <c r="AA43" s="76"/>
      <c r="AB43" s="76"/>
      <c r="AC43" s="76"/>
      <c r="AD43" s="76"/>
      <c r="AE43" s="76"/>
      <c r="AF43" s="76"/>
      <c r="AG43" s="76"/>
      <c r="AH43" s="76"/>
      <c r="AI43" s="76"/>
      <c r="AJ43" s="76"/>
      <c r="AK43" s="76"/>
      <c r="AL43" s="76"/>
      <c r="AM43" s="76"/>
      <c r="AN43" s="76"/>
      <c r="AO43" s="76"/>
      <c r="AP43" s="76"/>
    </row>
    <row r="44" spans="1:42" x14ac:dyDescent="0.2">
      <c r="A44" s="87"/>
      <c r="B44" s="87"/>
      <c r="C44" s="87"/>
      <c r="D44" s="87"/>
      <c r="E44" s="87"/>
      <c r="F44" s="87"/>
      <c r="G44" s="87"/>
      <c r="H44" s="87"/>
      <c r="I44" s="87"/>
      <c r="J44" s="88"/>
      <c r="K44" s="89"/>
      <c r="L44" s="87"/>
      <c r="M44" s="90"/>
      <c r="N44" s="87"/>
      <c r="O44" s="90"/>
      <c r="P44" s="87"/>
      <c r="Q44" s="87"/>
      <c r="R44" s="76"/>
      <c r="S44" s="76"/>
      <c r="T44" s="77"/>
      <c r="U44" s="76"/>
      <c r="V44" s="76"/>
      <c r="W44" s="76"/>
      <c r="X44" s="76"/>
      <c r="Y44" s="76"/>
      <c r="Z44" s="76"/>
      <c r="AA44" s="76"/>
      <c r="AB44" s="76"/>
      <c r="AC44" s="76"/>
      <c r="AD44" s="76"/>
      <c r="AE44" s="76"/>
      <c r="AF44" s="76"/>
      <c r="AG44" s="76"/>
      <c r="AH44" s="76"/>
      <c r="AI44" s="76"/>
      <c r="AJ44" s="76"/>
      <c r="AK44" s="76"/>
      <c r="AL44" s="76"/>
      <c r="AM44" s="76"/>
      <c r="AN44" s="76"/>
      <c r="AO44" s="76"/>
      <c r="AP44" s="76"/>
    </row>
    <row r="45" spans="1:42" x14ac:dyDescent="0.2">
      <c r="A45" s="76"/>
      <c r="B45" s="76"/>
      <c r="C45" s="76"/>
      <c r="D45" s="76"/>
      <c r="E45" s="76"/>
      <c r="F45" s="76"/>
      <c r="G45" s="76"/>
      <c r="H45" s="76"/>
      <c r="I45" s="76"/>
      <c r="J45" s="92"/>
      <c r="K45" s="93"/>
      <c r="L45" s="76"/>
      <c r="M45" s="94"/>
      <c r="N45" s="76"/>
      <c r="O45" s="94"/>
      <c r="P45" s="76"/>
      <c r="Q45" s="76"/>
      <c r="R45" s="76"/>
      <c r="S45" s="76"/>
      <c r="T45" s="77"/>
      <c r="U45" s="76"/>
      <c r="V45" s="76"/>
      <c r="W45" s="76"/>
      <c r="X45" s="76"/>
      <c r="Y45" s="76"/>
      <c r="Z45" s="76"/>
      <c r="AA45" s="76"/>
      <c r="AB45" s="76"/>
      <c r="AC45" s="76"/>
      <c r="AD45" s="76"/>
      <c r="AE45" s="76"/>
      <c r="AF45" s="76"/>
      <c r="AG45" s="76"/>
      <c r="AH45" s="76"/>
      <c r="AI45" s="76"/>
      <c r="AJ45" s="76"/>
      <c r="AK45" s="76"/>
      <c r="AL45" s="76"/>
      <c r="AM45" s="76"/>
      <c r="AN45" s="76"/>
      <c r="AO45" s="76"/>
      <c r="AP45" s="76"/>
    </row>
    <row r="46" spans="1:42" x14ac:dyDescent="0.2">
      <c r="A46" s="76"/>
      <c r="B46" s="76"/>
      <c r="C46" s="76"/>
      <c r="D46" s="76"/>
      <c r="E46" s="76"/>
      <c r="F46" s="76"/>
      <c r="G46" s="76"/>
      <c r="H46" s="76"/>
      <c r="I46" s="76"/>
      <c r="J46" s="92"/>
      <c r="K46" s="93"/>
      <c r="L46" s="76"/>
      <c r="M46" s="94"/>
      <c r="N46" s="76"/>
      <c r="O46" s="94"/>
      <c r="P46" s="76"/>
      <c r="Q46" s="76"/>
      <c r="R46" s="76"/>
      <c r="S46" s="76"/>
      <c r="T46" s="77"/>
      <c r="U46" s="76"/>
      <c r="V46" s="76"/>
      <c r="W46" s="76"/>
      <c r="X46" s="76"/>
      <c r="Y46" s="76"/>
      <c r="Z46" s="76"/>
      <c r="AA46" s="76"/>
      <c r="AB46" s="76"/>
      <c r="AC46" s="76"/>
      <c r="AD46" s="76"/>
      <c r="AE46" s="76"/>
      <c r="AF46" s="76"/>
      <c r="AG46" s="76"/>
      <c r="AH46" s="76"/>
      <c r="AI46" s="76"/>
      <c r="AJ46" s="76"/>
      <c r="AK46" s="76"/>
      <c r="AL46" s="76"/>
      <c r="AM46" s="76"/>
      <c r="AN46" s="76"/>
      <c r="AO46" s="76"/>
      <c r="AP46" s="76"/>
    </row>
    <row r="47" spans="1:42" x14ac:dyDescent="0.2">
      <c r="A47" s="76"/>
      <c r="B47" s="76"/>
      <c r="C47" s="76"/>
      <c r="D47" s="76"/>
      <c r="E47" s="76"/>
      <c r="F47" s="76"/>
      <c r="G47" s="76"/>
      <c r="H47" s="76"/>
      <c r="I47" s="76"/>
      <c r="J47" s="92"/>
      <c r="K47" s="93"/>
      <c r="L47" s="76"/>
      <c r="M47" s="94"/>
      <c r="N47" s="76"/>
      <c r="O47" s="94"/>
      <c r="P47" s="76"/>
      <c r="Q47" s="76"/>
      <c r="R47" s="76"/>
      <c r="S47" s="76"/>
      <c r="T47" s="77"/>
      <c r="U47" s="76"/>
      <c r="V47" s="76"/>
      <c r="W47" s="76"/>
      <c r="X47" s="76"/>
      <c r="Y47" s="76"/>
      <c r="Z47" s="76"/>
      <c r="AA47" s="76"/>
      <c r="AB47" s="76"/>
      <c r="AC47" s="76"/>
      <c r="AD47" s="76"/>
      <c r="AE47" s="76"/>
      <c r="AF47" s="76"/>
      <c r="AG47" s="76"/>
      <c r="AH47" s="76"/>
      <c r="AI47" s="76"/>
      <c r="AJ47" s="76"/>
      <c r="AK47" s="76"/>
      <c r="AL47" s="76"/>
      <c r="AM47" s="76"/>
      <c r="AN47" s="76"/>
      <c r="AO47" s="76"/>
      <c r="AP47" s="76"/>
    </row>
    <row r="48" spans="1:42" x14ac:dyDescent="0.2">
      <c r="A48" s="76"/>
      <c r="B48" s="76"/>
      <c r="C48" s="76"/>
      <c r="D48" s="76"/>
      <c r="E48" s="76"/>
      <c r="F48" s="76"/>
      <c r="G48" s="76"/>
      <c r="H48" s="76"/>
      <c r="I48" s="76"/>
      <c r="J48" s="92"/>
      <c r="K48" s="93"/>
      <c r="L48" s="76"/>
      <c r="M48" s="94"/>
      <c r="N48" s="76"/>
      <c r="O48" s="94"/>
      <c r="P48" s="76"/>
      <c r="Q48" s="76"/>
      <c r="R48" s="76"/>
      <c r="S48" s="76"/>
      <c r="T48" s="77"/>
      <c r="U48" s="76"/>
      <c r="V48" s="76"/>
      <c r="W48" s="76"/>
      <c r="X48" s="76"/>
      <c r="Y48" s="76"/>
      <c r="Z48" s="76"/>
      <c r="AA48" s="76"/>
      <c r="AB48" s="76"/>
      <c r="AC48" s="76"/>
      <c r="AD48" s="76"/>
      <c r="AE48" s="76"/>
      <c r="AF48" s="76"/>
      <c r="AG48" s="76"/>
      <c r="AH48" s="76"/>
      <c r="AI48" s="76"/>
      <c r="AJ48" s="76"/>
      <c r="AK48" s="76"/>
      <c r="AL48" s="76"/>
      <c r="AM48" s="76"/>
      <c r="AN48" s="76"/>
      <c r="AO48" s="76"/>
      <c r="AP48" s="76"/>
    </row>
    <row r="49" spans="1:42" x14ac:dyDescent="0.2">
      <c r="A49" s="76"/>
      <c r="B49" s="76"/>
      <c r="C49" s="76"/>
      <c r="D49" s="76"/>
      <c r="E49" s="76"/>
      <c r="F49" s="76"/>
      <c r="G49" s="76"/>
      <c r="H49" s="76"/>
      <c r="I49" s="76"/>
      <c r="J49" s="92"/>
      <c r="K49" s="93"/>
      <c r="L49" s="76"/>
      <c r="M49" s="94"/>
      <c r="N49" s="76"/>
      <c r="O49" s="94"/>
      <c r="P49" s="76"/>
      <c r="Q49" s="76"/>
      <c r="R49" s="76"/>
      <c r="S49" s="76"/>
      <c r="T49" s="77"/>
      <c r="U49" s="76"/>
      <c r="V49" s="76"/>
      <c r="W49" s="76"/>
      <c r="X49" s="76"/>
      <c r="Y49" s="76"/>
      <c r="Z49" s="76"/>
      <c r="AA49" s="76"/>
      <c r="AB49" s="76"/>
      <c r="AC49" s="76"/>
      <c r="AD49" s="76"/>
      <c r="AE49" s="76"/>
      <c r="AF49" s="76"/>
      <c r="AG49" s="76"/>
      <c r="AH49" s="76"/>
      <c r="AI49" s="76"/>
      <c r="AJ49" s="76"/>
      <c r="AK49" s="76"/>
      <c r="AL49" s="76"/>
      <c r="AM49" s="76"/>
      <c r="AN49" s="76"/>
      <c r="AO49" s="76"/>
      <c r="AP49" s="76"/>
    </row>
    <row r="50" spans="1:42" x14ac:dyDescent="0.2">
      <c r="A50" s="76"/>
      <c r="B50" s="76"/>
      <c r="C50" s="76"/>
      <c r="D50" s="76"/>
      <c r="E50" s="76"/>
      <c r="F50" s="76"/>
      <c r="G50" s="76"/>
      <c r="H50" s="76"/>
      <c r="I50" s="76"/>
      <c r="J50" s="92"/>
      <c r="K50" s="93"/>
      <c r="L50" s="76"/>
      <c r="M50" s="94"/>
      <c r="N50" s="76"/>
      <c r="O50" s="94"/>
      <c r="P50" s="76"/>
      <c r="Q50" s="76"/>
      <c r="R50" s="76"/>
      <c r="S50" s="76"/>
      <c r="T50" s="77"/>
      <c r="U50" s="76"/>
      <c r="V50" s="76"/>
      <c r="W50" s="76"/>
      <c r="X50" s="76"/>
      <c r="Y50" s="76"/>
      <c r="Z50" s="76"/>
      <c r="AA50" s="76"/>
      <c r="AB50" s="76"/>
      <c r="AC50" s="76"/>
      <c r="AD50" s="76"/>
      <c r="AE50" s="76"/>
      <c r="AF50" s="76"/>
      <c r="AG50" s="76"/>
      <c r="AH50" s="76"/>
      <c r="AI50" s="76"/>
      <c r="AJ50" s="76"/>
      <c r="AK50" s="76"/>
      <c r="AL50" s="76"/>
      <c r="AM50" s="76"/>
      <c r="AN50" s="76"/>
      <c r="AO50" s="76"/>
      <c r="AP50" s="76"/>
    </row>
    <row r="51" spans="1:42" x14ac:dyDescent="0.2">
      <c r="A51" s="76"/>
      <c r="B51" s="76"/>
      <c r="C51" s="76"/>
      <c r="D51" s="76"/>
      <c r="E51" s="76"/>
      <c r="F51" s="76"/>
      <c r="G51" s="76"/>
      <c r="H51" s="76"/>
      <c r="I51" s="76"/>
      <c r="J51" s="92"/>
      <c r="K51" s="93"/>
      <c r="L51" s="76"/>
      <c r="M51" s="94"/>
      <c r="N51" s="76"/>
      <c r="O51" s="94"/>
      <c r="P51" s="76"/>
      <c r="Q51" s="76"/>
      <c r="R51" s="76"/>
      <c r="S51" s="76"/>
      <c r="T51" s="77"/>
      <c r="U51" s="76"/>
      <c r="V51" s="76"/>
      <c r="W51" s="76"/>
      <c r="X51" s="76"/>
      <c r="Y51" s="76"/>
      <c r="Z51" s="76"/>
      <c r="AA51" s="76"/>
      <c r="AB51" s="76"/>
      <c r="AC51" s="76"/>
      <c r="AD51" s="76"/>
      <c r="AE51" s="76"/>
      <c r="AF51" s="76"/>
      <c r="AG51" s="76"/>
      <c r="AH51" s="76"/>
      <c r="AI51" s="76"/>
      <c r="AJ51" s="76"/>
      <c r="AK51" s="76"/>
      <c r="AL51" s="76"/>
      <c r="AM51" s="76"/>
      <c r="AN51" s="76"/>
      <c r="AO51" s="76"/>
      <c r="AP51" s="76"/>
    </row>
    <row r="52" spans="1:42" x14ac:dyDescent="0.2">
      <c r="A52" s="76"/>
      <c r="B52" s="76"/>
      <c r="C52" s="76"/>
      <c r="D52" s="76"/>
      <c r="E52" s="76"/>
      <c r="F52" s="76"/>
      <c r="G52" s="76"/>
      <c r="H52" s="76"/>
      <c r="I52" s="76"/>
      <c r="J52" s="92"/>
      <c r="K52" s="93"/>
      <c r="L52" s="76"/>
      <c r="M52" s="94"/>
      <c r="N52" s="76"/>
      <c r="O52" s="94"/>
      <c r="P52" s="76"/>
      <c r="Q52" s="76"/>
      <c r="R52" s="76"/>
      <c r="S52" s="76"/>
      <c r="T52" s="77"/>
      <c r="U52" s="76"/>
      <c r="V52" s="76"/>
      <c r="W52" s="76"/>
      <c r="X52" s="76"/>
      <c r="Y52" s="76"/>
      <c r="Z52" s="76"/>
      <c r="AA52" s="76"/>
      <c r="AB52" s="76"/>
      <c r="AC52" s="76"/>
      <c r="AD52" s="76"/>
      <c r="AE52" s="76"/>
      <c r="AF52" s="76"/>
      <c r="AG52" s="76"/>
      <c r="AH52" s="76"/>
      <c r="AI52" s="76"/>
      <c r="AJ52" s="76"/>
      <c r="AK52" s="76"/>
      <c r="AL52" s="76"/>
      <c r="AM52" s="76"/>
      <c r="AN52" s="76"/>
      <c r="AO52" s="76"/>
      <c r="AP52" s="76"/>
    </row>
    <row r="53" spans="1:42" x14ac:dyDescent="0.2">
      <c r="A53" s="76"/>
      <c r="B53" s="76"/>
      <c r="C53" s="76"/>
      <c r="D53" s="76"/>
      <c r="E53" s="76"/>
      <c r="F53" s="76"/>
      <c r="G53" s="76"/>
      <c r="H53" s="76"/>
      <c r="I53" s="76"/>
      <c r="J53" s="92"/>
      <c r="K53" s="93"/>
      <c r="L53" s="76"/>
      <c r="M53" s="94"/>
      <c r="N53" s="76"/>
      <c r="O53" s="94"/>
      <c r="P53" s="76"/>
      <c r="Q53" s="76"/>
      <c r="R53" s="76"/>
      <c r="S53" s="76"/>
      <c r="T53" s="77"/>
      <c r="U53" s="76"/>
      <c r="V53" s="76"/>
      <c r="W53" s="76"/>
      <c r="X53" s="76"/>
      <c r="Y53" s="76"/>
      <c r="Z53" s="76"/>
      <c r="AA53" s="76"/>
      <c r="AB53" s="76"/>
      <c r="AC53" s="76"/>
      <c r="AD53" s="76"/>
      <c r="AE53" s="76"/>
      <c r="AF53" s="76"/>
      <c r="AG53" s="76"/>
      <c r="AH53" s="76"/>
      <c r="AI53" s="76"/>
      <c r="AJ53" s="76"/>
      <c r="AK53" s="76"/>
      <c r="AL53" s="76"/>
      <c r="AM53" s="76"/>
      <c r="AN53" s="76"/>
      <c r="AO53" s="76"/>
      <c r="AP53" s="76"/>
    </row>
    <row r="54" spans="1:42" x14ac:dyDescent="0.2">
      <c r="A54" s="76"/>
      <c r="B54" s="76"/>
      <c r="C54" s="76"/>
      <c r="D54" s="76"/>
      <c r="E54" s="76"/>
      <c r="F54" s="76"/>
      <c r="G54" s="76"/>
      <c r="H54" s="76"/>
      <c r="I54" s="76"/>
      <c r="J54" s="92"/>
      <c r="K54" s="93"/>
      <c r="L54" s="76"/>
      <c r="M54" s="94"/>
      <c r="N54" s="76"/>
      <c r="O54" s="94"/>
      <c r="P54" s="76"/>
      <c r="Q54" s="76"/>
      <c r="R54" s="76"/>
      <c r="S54" s="76"/>
      <c r="T54" s="77"/>
      <c r="U54" s="76"/>
      <c r="V54" s="76"/>
      <c r="W54" s="76"/>
      <c r="X54" s="76"/>
      <c r="Y54" s="76"/>
      <c r="Z54" s="76"/>
      <c r="AA54" s="76"/>
      <c r="AB54" s="76"/>
      <c r="AC54" s="76"/>
      <c r="AD54" s="76"/>
      <c r="AE54" s="76"/>
      <c r="AF54" s="76"/>
      <c r="AG54" s="76"/>
      <c r="AH54" s="76"/>
      <c r="AI54" s="76"/>
      <c r="AJ54" s="76"/>
      <c r="AK54" s="76"/>
      <c r="AL54" s="76"/>
      <c r="AM54" s="76"/>
      <c r="AN54" s="76"/>
      <c r="AO54" s="76"/>
      <c r="AP54" s="76"/>
    </row>
    <row r="55" spans="1:42" x14ac:dyDescent="0.2">
      <c r="A55" s="76"/>
      <c r="B55" s="76"/>
      <c r="C55" s="76"/>
      <c r="D55" s="76"/>
      <c r="E55" s="76"/>
      <c r="F55" s="76"/>
      <c r="G55" s="76"/>
      <c r="H55" s="76"/>
      <c r="I55" s="76"/>
      <c r="J55" s="92"/>
      <c r="K55" s="93"/>
      <c r="L55" s="76"/>
      <c r="M55" s="94"/>
      <c r="N55" s="76"/>
      <c r="O55" s="94"/>
      <c r="P55" s="76"/>
      <c r="Q55" s="76"/>
      <c r="R55" s="76"/>
      <c r="S55" s="76"/>
      <c r="T55" s="77"/>
      <c r="U55" s="76"/>
      <c r="V55" s="76"/>
      <c r="W55" s="76"/>
      <c r="X55" s="76"/>
      <c r="Y55" s="76"/>
      <c r="Z55" s="76"/>
      <c r="AA55" s="76"/>
      <c r="AB55" s="76"/>
      <c r="AC55" s="76"/>
      <c r="AD55" s="76"/>
      <c r="AE55" s="76"/>
      <c r="AF55" s="76"/>
      <c r="AG55" s="76"/>
      <c r="AH55" s="76"/>
      <c r="AI55" s="76"/>
      <c r="AJ55" s="76"/>
      <c r="AK55" s="76"/>
      <c r="AL55" s="76"/>
      <c r="AM55" s="76"/>
      <c r="AN55" s="76"/>
      <c r="AO55" s="76"/>
      <c r="AP55" s="76"/>
    </row>
    <row r="56" spans="1:42" x14ac:dyDescent="0.2">
      <c r="A56" s="76"/>
      <c r="B56" s="76"/>
      <c r="C56" s="76"/>
      <c r="D56" s="76"/>
      <c r="E56" s="76"/>
      <c r="F56" s="76"/>
      <c r="G56" s="76"/>
      <c r="H56" s="76"/>
      <c r="I56" s="76"/>
      <c r="J56" s="92"/>
      <c r="K56" s="93"/>
      <c r="L56" s="76"/>
      <c r="M56" s="94"/>
      <c r="N56" s="76"/>
      <c r="O56" s="94"/>
      <c r="P56" s="76"/>
      <c r="Q56" s="76"/>
      <c r="R56" s="76"/>
      <c r="S56" s="76"/>
      <c r="T56" s="77"/>
      <c r="U56" s="76"/>
      <c r="V56" s="76"/>
      <c r="W56" s="76"/>
      <c r="X56" s="76"/>
      <c r="Y56" s="76"/>
      <c r="Z56" s="76"/>
      <c r="AA56" s="76"/>
      <c r="AB56" s="76"/>
      <c r="AC56" s="76"/>
      <c r="AD56" s="76"/>
      <c r="AE56" s="76"/>
      <c r="AF56" s="76"/>
      <c r="AG56" s="76"/>
      <c r="AH56" s="76"/>
      <c r="AI56" s="76"/>
      <c r="AJ56" s="76"/>
      <c r="AK56" s="76"/>
      <c r="AL56" s="76"/>
      <c r="AM56" s="76"/>
      <c r="AN56" s="76"/>
      <c r="AO56" s="76"/>
      <c r="AP56" s="76"/>
    </row>
    <row r="57" spans="1:42" x14ac:dyDescent="0.2">
      <c r="A57" s="76"/>
      <c r="B57" s="76"/>
      <c r="C57" s="76"/>
      <c r="D57" s="76"/>
      <c r="E57" s="76"/>
      <c r="F57" s="76"/>
      <c r="G57" s="76"/>
      <c r="H57" s="76"/>
      <c r="I57" s="76"/>
      <c r="J57" s="92"/>
      <c r="K57" s="93"/>
      <c r="L57" s="76"/>
      <c r="M57" s="94"/>
      <c r="N57" s="76"/>
      <c r="O57" s="94"/>
      <c r="P57" s="76"/>
      <c r="Q57" s="76"/>
      <c r="R57" s="76"/>
      <c r="S57" s="76"/>
      <c r="T57" s="77"/>
      <c r="U57" s="76"/>
      <c r="V57" s="76"/>
      <c r="W57" s="76"/>
      <c r="X57" s="76"/>
      <c r="Y57" s="76"/>
      <c r="Z57" s="76"/>
      <c r="AA57" s="76"/>
      <c r="AB57" s="76"/>
      <c r="AC57" s="76"/>
      <c r="AD57" s="76"/>
      <c r="AE57" s="76"/>
      <c r="AF57" s="76"/>
      <c r="AG57" s="76"/>
      <c r="AH57" s="76"/>
      <c r="AI57" s="76"/>
      <c r="AJ57" s="76"/>
      <c r="AK57" s="76"/>
      <c r="AL57" s="76"/>
      <c r="AM57" s="76"/>
      <c r="AN57" s="76"/>
      <c r="AO57" s="76"/>
      <c r="AP57" s="76"/>
    </row>
  </sheetData>
  <sheetProtection algorithmName="SHA-512" hashValue="GwSvZ3/pBG52N8ppA0goS+BlIA6nxlFwQIKT4EUCSaigS1h5Lq5dRMuJR1OWfnEWHjiStUpUlqxuRLOKh1FI+w==" saltValue="AULMadNJT5yPO1wnYz58pQ==" spinCount="100000" sheet="1" objects="1" scenarios="1" selectLockedCells="1"/>
  <mergeCells count="1">
    <mergeCell ref="E6:F6"/>
  </mergeCells>
  <phoneticPr fontId="3" type="noConversion"/>
  <conditionalFormatting sqref="P8">
    <cfRule type="expression" dxfId="13" priority="2" stopIfTrue="1">
      <formula>(O8&lt;-0.0833333)</formula>
    </cfRule>
    <cfRule type="expression" dxfId="12" priority="3" stopIfTrue="1">
      <formula>(O8&lt;0)</formula>
    </cfRule>
  </conditionalFormatting>
  <conditionalFormatting sqref="E8:F38">
    <cfRule type="expression" dxfId="11" priority="4" stopIfTrue="1">
      <formula>AND(($J8=3),($F8-$E8)&lt;0.020833)</formula>
    </cfRule>
  </conditionalFormatting>
  <conditionalFormatting sqref="O8:O38">
    <cfRule type="expression" dxfId="10" priority="5" stopIfTrue="1">
      <formula>AND((J8=0),(O8="0"))</formula>
    </cfRule>
  </conditionalFormatting>
  <conditionalFormatting sqref="P9:P38">
    <cfRule type="expression" dxfId="9" priority="6" stopIfTrue="1">
      <formula>(O9&lt;-0.0833333)</formula>
    </cfRule>
    <cfRule type="expression" dxfId="8" priority="7" stopIfTrue="1">
      <formula>(O9&lt;0)</formula>
    </cfRule>
  </conditionalFormatting>
  <conditionalFormatting sqref="D8:D38">
    <cfRule type="expression" dxfId="7" priority="8" stopIfTrue="1">
      <formula>AND(D8&lt;0.3125,D8&lt;&gt;"")</formula>
    </cfRule>
  </conditionalFormatting>
  <conditionalFormatting sqref="L8:L38">
    <cfRule type="expression" dxfId="6" priority="10" stopIfTrue="1">
      <formula>AND((J8=0),(L8=0),WEEKDAY(A8,2)&lt;6)</formula>
    </cfRule>
    <cfRule type="expression" dxfId="5" priority="11" stopIfTrue="1">
      <formula>AND((J8=0),(L8=0),WEEKDAY(A8,2)&gt;5)</formula>
    </cfRule>
  </conditionalFormatting>
  <conditionalFormatting sqref="N8:N38">
    <cfRule type="expression" dxfId="4" priority="12" stopIfTrue="1">
      <formula>(AND((M8=-K8),(J8&lt;&gt;8),WEEKDAY(A8,2)&gt;5))</formula>
    </cfRule>
    <cfRule type="expression" dxfId="3" priority="13" stopIfTrue="1">
      <formula>OR(AND((M8=-K8),(J8&lt;&gt;8)),J8=0)</formula>
    </cfRule>
    <cfRule type="expression" dxfId="2" priority="14" stopIfTrue="1">
      <formula>(M8&lt;0)</formula>
    </cfRule>
  </conditionalFormatting>
  <conditionalFormatting sqref="G8:G38">
    <cfRule type="cellIs" dxfId="1" priority="27" stopIfTrue="1" operator="greaterThan">
      <formula>0.791666667</formula>
    </cfRule>
  </conditionalFormatting>
  <conditionalFormatting sqref="K8:K38">
    <cfRule type="expression" dxfId="0" priority="1">
      <formula>0</formula>
    </cfRule>
  </conditionalFormatting>
  <dataValidations count="4">
    <dataValidation type="time" allowBlank="1" showInputMessage="1" showErrorMessage="1" errorTitle="Time entry" error="Please enter the time in the format hh:mm" promptTitle="Time Entry" prompt="Please enter the time in the format hh:mm" sqref="D8:I38">
      <formula1>0</formula1>
      <formula2>0.999305555555556</formula2>
    </dataValidation>
    <dataValidation allowBlank="1" showInputMessage="1" showErrorMessage="1" promptTitle="Carried Forward Hours" prompt="Enter in the format xd hh:mm_x000a_x = days_x000a_hh = hours_x000a_mm = minutes" sqref="P4:P5"/>
    <dataValidation type="list" allowBlank="1" showInputMessage="1" showErrorMessage="1" sqref="A2">
      <formula1>Months</formula1>
    </dataValidation>
    <dataValidation allowBlank="1" showInputMessage="1" showErrorMessage="1" promptTitle="Carried Forward Hours" prompt="Enter in the format hh:mm_x000a_hh = hours_x000a_mm = minutes" sqref="P3"/>
  </dataValidations>
  <pageMargins left="0.39370078740157483" right="0.39370078740157483" top="0.98425196850393704" bottom="0.98425196850393704" header="0.51181102362204722" footer="0.51181102362204722"/>
  <pageSetup paperSize="9" orientation="landscape" r:id="rId1"/>
  <headerFooter alignWithMargins="0"/>
  <cellWatches>
    <cellWatch r="L8"/>
  </cellWatches>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Sheet1.subHoursForm">
                <anchor moveWithCells="1">
                  <from>
                    <xdr:col>0</xdr:col>
                    <xdr:colOff>76200</xdr:colOff>
                    <xdr:row>3</xdr:row>
                    <xdr:rowOff>152400</xdr:rowOff>
                  </from>
                  <to>
                    <xdr:col>1</xdr:col>
                    <xdr:colOff>457200</xdr:colOff>
                    <xdr:row>4</xdr:row>
                    <xdr:rowOff>190500</xdr:rowOff>
                  </to>
                </anchor>
              </controlPr>
            </control>
          </mc:Choice>
        </mc:AlternateContent>
        <mc:AlternateContent xmlns:mc="http://schemas.openxmlformats.org/markup-compatibility/2006">
          <mc:Choice Requires="x14">
            <control shapeId="1032" r:id="rId5" name="Button 8">
              <controlPr defaultSize="0" print="0" autoFill="0" autoPict="0" macro="[0]!Sheet1.subDateForm">
                <anchor moveWithCells="1" sizeWithCells="1">
                  <from>
                    <xdr:col>0</xdr:col>
                    <xdr:colOff>85725</xdr:colOff>
                    <xdr:row>2</xdr:row>
                    <xdr:rowOff>57150</xdr:rowOff>
                  </from>
                  <to>
                    <xdr:col>1</xdr:col>
                    <xdr:colOff>466725</xdr:colOff>
                    <xdr:row>3</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'Set-up'!$A$1:$A$8</xm:f>
          </x14:formula1>
          <xm:sqref>C8:C38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117"/>
  <sheetViews>
    <sheetView workbookViewId="0">
      <selection activeCell="A4" sqref="A4"/>
    </sheetView>
  </sheetViews>
  <sheetFormatPr defaultRowHeight="12.75" x14ac:dyDescent="0.2"/>
  <cols>
    <col min="1" max="1" width="21.7109375" bestFit="1" customWidth="1"/>
    <col min="2" max="13" width="10.140625" bestFit="1" customWidth="1"/>
  </cols>
  <sheetData>
    <row r="2" spans="1:10" x14ac:dyDescent="0.2">
      <c r="A2" s="11" t="s">
        <v>10</v>
      </c>
    </row>
    <row r="3" spans="1:10" x14ac:dyDescent="0.2">
      <c r="A3" s="11" t="s">
        <v>11</v>
      </c>
    </row>
    <row r="4" spans="1:10" x14ac:dyDescent="0.2">
      <c r="A4" s="37" t="s">
        <v>6</v>
      </c>
    </row>
    <row r="5" spans="1:10" x14ac:dyDescent="0.2">
      <c r="A5" s="11" t="s">
        <v>7</v>
      </c>
    </row>
    <row r="6" spans="1:10" x14ac:dyDescent="0.2">
      <c r="A6" s="11" t="s">
        <v>8</v>
      </c>
    </row>
    <row r="7" spans="1:10" x14ac:dyDescent="0.2">
      <c r="A7" s="11" t="s">
        <v>9</v>
      </c>
    </row>
    <row r="8" spans="1:10" x14ac:dyDescent="0.2">
      <c r="A8" s="37" t="s">
        <v>39</v>
      </c>
    </row>
    <row r="9" spans="1:10" x14ac:dyDescent="0.2">
      <c r="A9" s="11"/>
      <c r="B9" s="28"/>
      <c r="C9" s="28"/>
      <c r="D9" s="28"/>
      <c r="E9" s="28"/>
      <c r="F9" s="28"/>
      <c r="G9" s="28"/>
      <c r="H9" s="28"/>
      <c r="I9" s="28"/>
      <c r="J9" s="28"/>
    </row>
    <row r="11" spans="1:10" x14ac:dyDescent="0.2">
      <c r="A11" s="11"/>
      <c r="B11" s="38"/>
      <c r="C11" s="38"/>
      <c r="D11" s="38"/>
      <c r="E11" s="38"/>
      <c r="F11" s="38"/>
      <c r="G11" s="38"/>
      <c r="H11" s="38"/>
      <c r="J11" s="120"/>
    </row>
    <row r="12" spans="1:10" x14ac:dyDescent="0.2">
      <c r="A12" s="11"/>
      <c r="B12" s="38"/>
      <c r="C12" s="38"/>
      <c r="D12" s="38"/>
      <c r="E12" s="38"/>
      <c r="F12" s="38"/>
      <c r="G12" s="38"/>
      <c r="H12" s="38"/>
      <c r="J12" s="120"/>
    </row>
    <row r="13" spans="1:10" x14ac:dyDescent="0.2">
      <c r="A13" s="37"/>
      <c r="B13" s="38"/>
      <c r="C13" s="38"/>
      <c r="D13" s="38"/>
      <c r="E13" s="38"/>
      <c r="F13" s="38"/>
      <c r="G13" s="38"/>
      <c r="H13" s="38"/>
      <c r="J13" s="120"/>
    </row>
    <row r="14" spans="1:10" x14ac:dyDescent="0.2">
      <c r="A14" s="37"/>
      <c r="B14" s="38"/>
      <c r="C14" s="38"/>
      <c r="D14" s="38"/>
      <c r="E14" s="38"/>
      <c r="F14" s="38"/>
      <c r="G14" s="38"/>
      <c r="H14" s="38"/>
      <c r="J14" s="120"/>
    </row>
    <row r="15" spans="1:10" x14ac:dyDescent="0.2">
      <c r="A15" s="39"/>
      <c r="B15" s="38"/>
      <c r="C15" s="38"/>
      <c r="D15" s="38"/>
      <c r="E15" s="38"/>
      <c r="F15" s="38"/>
      <c r="G15" s="38"/>
      <c r="H15" s="38"/>
      <c r="I15" s="38"/>
      <c r="J15" s="120"/>
    </row>
    <row r="16" spans="1:10" x14ac:dyDescent="0.2">
      <c r="A16" s="39"/>
      <c r="B16" s="38"/>
      <c r="C16" s="38"/>
      <c r="D16" s="38"/>
      <c r="E16" s="38"/>
      <c r="F16" s="38"/>
      <c r="G16" s="38"/>
      <c r="H16" s="38"/>
      <c r="J16" s="120"/>
    </row>
    <row r="17" spans="1:11" x14ac:dyDescent="0.2">
      <c r="A17" s="37"/>
      <c r="B17" s="38"/>
      <c r="C17" s="38"/>
      <c r="D17" s="38"/>
      <c r="E17" s="38"/>
      <c r="F17" s="38"/>
      <c r="G17" s="38"/>
      <c r="H17" s="38"/>
      <c r="J17" s="120"/>
    </row>
    <row r="18" spans="1:11" x14ac:dyDescent="0.2">
      <c r="A18" s="11"/>
      <c r="B18" s="38"/>
      <c r="C18" s="38"/>
      <c r="D18" s="38"/>
      <c r="E18" s="38"/>
      <c r="F18" s="38"/>
      <c r="G18" s="38"/>
      <c r="H18" s="38"/>
      <c r="J18" s="120"/>
    </row>
    <row r="19" spans="1:11" x14ac:dyDescent="0.2">
      <c r="A19" s="37"/>
      <c r="B19" s="38"/>
      <c r="C19" s="38"/>
      <c r="D19" s="38"/>
      <c r="E19" s="38"/>
      <c r="F19" s="38"/>
      <c r="G19" s="38"/>
      <c r="H19" s="38"/>
      <c r="J19" s="120"/>
    </row>
    <row r="20" spans="1:11" x14ac:dyDescent="0.2">
      <c r="A20" s="37"/>
      <c r="B20" s="38"/>
      <c r="C20" s="38"/>
      <c r="D20" s="38"/>
      <c r="E20" s="38"/>
      <c r="F20" s="38"/>
      <c r="G20" s="38"/>
      <c r="H20" s="38"/>
      <c r="J20" s="120"/>
      <c r="K20" s="29"/>
    </row>
    <row r="21" spans="1:11" x14ac:dyDescent="0.2">
      <c r="A21" s="37"/>
      <c r="B21" s="38"/>
      <c r="C21" s="38"/>
      <c r="D21" s="38"/>
      <c r="E21" s="38"/>
      <c r="F21" s="38"/>
      <c r="G21" s="38"/>
      <c r="H21" s="38"/>
      <c r="J21" s="120"/>
    </row>
    <row r="22" spans="1:11" x14ac:dyDescent="0.2">
      <c r="A22" s="37"/>
      <c r="B22" s="38"/>
      <c r="C22" s="38"/>
      <c r="D22" s="38"/>
      <c r="E22" s="38"/>
      <c r="F22" s="38"/>
      <c r="G22" s="38"/>
      <c r="H22" s="38"/>
      <c r="J22" s="120"/>
    </row>
    <row r="23" spans="1:11" x14ac:dyDescent="0.2">
      <c r="A23" s="11"/>
      <c r="B23" s="38"/>
      <c r="C23" s="38"/>
      <c r="D23" s="38"/>
      <c r="E23" s="38"/>
      <c r="F23" s="38"/>
      <c r="G23" s="38"/>
      <c r="H23" s="38"/>
      <c r="J23" s="120"/>
    </row>
    <row r="24" spans="1:11" x14ac:dyDescent="0.2">
      <c r="A24" s="37"/>
      <c r="B24" s="38"/>
      <c r="C24" s="38"/>
      <c r="D24" s="38"/>
      <c r="E24" s="38"/>
      <c r="F24" s="38"/>
      <c r="G24" s="38"/>
      <c r="H24" s="38"/>
      <c r="J24" s="120"/>
    </row>
    <row r="25" spans="1:11" x14ac:dyDescent="0.2">
      <c r="A25" s="37"/>
      <c r="B25" s="38"/>
      <c r="C25" s="38"/>
      <c r="D25" s="38"/>
      <c r="E25" s="38"/>
      <c r="F25" s="38"/>
      <c r="G25" s="38"/>
      <c r="H25" s="38"/>
      <c r="J25" s="120"/>
    </row>
    <row r="26" spans="1:11" x14ac:dyDescent="0.2">
      <c r="A26" s="11"/>
      <c r="B26" s="38"/>
      <c r="C26" s="38"/>
      <c r="D26" s="38"/>
      <c r="E26" s="38"/>
      <c r="F26" s="38"/>
      <c r="G26" s="38"/>
      <c r="H26" s="38"/>
      <c r="J26" s="120"/>
    </row>
    <row r="27" spans="1:11" x14ac:dyDescent="0.2">
      <c r="A27" s="37"/>
      <c r="B27" s="38"/>
      <c r="C27" s="38"/>
      <c r="D27" s="38"/>
      <c r="E27" s="38"/>
      <c r="F27" s="38"/>
      <c r="G27" s="38"/>
      <c r="H27" s="38"/>
      <c r="J27" s="120"/>
    </row>
    <row r="28" spans="1:11" x14ac:dyDescent="0.2">
      <c r="A28" s="37"/>
      <c r="B28" s="38"/>
      <c r="C28" s="38"/>
      <c r="D28" s="38"/>
      <c r="E28" s="38"/>
      <c r="F28" s="38"/>
      <c r="G28" s="38"/>
      <c r="H28" s="38"/>
      <c r="J28" s="120"/>
    </row>
    <row r="29" spans="1:11" x14ac:dyDescent="0.2">
      <c r="A29" s="37"/>
      <c r="B29" s="38"/>
      <c r="C29" s="38"/>
      <c r="D29" s="38"/>
      <c r="E29" s="38"/>
      <c r="F29" s="38"/>
      <c r="G29" s="38"/>
      <c r="H29" s="38"/>
      <c r="J29" s="120"/>
    </row>
    <row r="30" spans="1:11" x14ac:dyDescent="0.2">
      <c r="A30" s="37"/>
      <c r="B30" s="38"/>
      <c r="C30" s="38"/>
      <c r="D30" s="38"/>
      <c r="E30" s="38"/>
      <c r="F30" s="38"/>
      <c r="G30" s="38"/>
      <c r="H30" s="38"/>
      <c r="J30" s="120"/>
    </row>
    <row r="31" spans="1:11" x14ac:dyDescent="0.2">
      <c r="A31" s="11"/>
      <c r="B31" s="38"/>
      <c r="C31" s="38"/>
      <c r="D31" s="38"/>
      <c r="E31" s="38"/>
      <c r="F31" s="38"/>
      <c r="G31" s="38"/>
      <c r="H31" s="38"/>
      <c r="J31" s="120"/>
    </row>
    <row r="32" spans="1:11" x14ac:dyDescent="0.2">
      <c r="A32" s="37"/>
      <c r="B32" s="38"/>
      <c r="C32" s="38"/>
      <c r="D32" s="38"/>
      <c r="E32" s="38"/>
      <c r="F32" s="38"/>
      <c r="G32" s="38"/>
      <c r="H32" s="38"/>
      <c r="J32" s="120"/>
    </row>
    <row r="33" spans="1:10" x14ac:dyDescent="0.2">
      <c r="A33" s="39"/>
      <c r="B33" s="38"/>
      <c r="C33" s="38"/>
      <c r="D33" s="38"/>
      <c r="E33" s="38"/>
      <c r="F33" s="38"/>
      <c r="G33" s="38"/>
      <c r="H33" s="38"/>
      <c r="J33" s="120"/>
    </row>
    <row r="34" spans="1:10" x14ac:dyDescent="0.2">
      <c r="A34" s="37"/>
      <c r="B34" s="38"/>
      <c r="C34" s="38"/>
      <c r="D34" s="38"/>
      <c r="E34" s="38"/>
      <c r="F34" s="38"/>
      <c r="G34" s="38"/>
      <c r="H34" s="38"/>
      <c r="J34" s="120"/>
    </row>
    <row r="35" spans="1:10" x14ac:dyDescent="0.2">
      <c r="A35" s="39"/>
      <c r="B35" s="38"/>
      <c r="C35" s="38"/>
      <c r="D35" s="38"/>
      <c r="E35" s="38"/>
      <c r="F35" s="38"/>
      <c r="G35" s="38"/>
      <c r="H35" s="38"/>
      <c r="J35" s="120"/>
    </row>
    <row r="36" spans="1:10" x14ac:dyDescent="0.2">
      <c r="A36" s="37"/>
      <c r="B36" s="38"/>
      <c r="C36" s="38"/>
      <c r="D36" s="38"/>
      <c r="E36" s="38"/>
      <c r="F36" s="38"/>
      <c r="G36" s="38"/>
      <c r="H36" s="38"/>
      <c r="J36" s="120"/>
    </row>
    <row r="37" spans="1:10" x14ac:dyDescent="0.2">
      <c r="A37" s="37"/>
      <c r="B37" s="38"/>
      <c r="C37" s="38"/>
      <c r="D37" s="38"/>
      <c r="E37" s="38"/>
      <c r="F37" s="38"/>
      <c r="G37" s="38"/>
      <c r="H37" s="38"/>
      <c r="J37" s="120"/>
    </row>
    <row r="38" spans="1:10" x14ac:dyDescent="0.2">
      <c r="A38" s="37"/>
      <c r="B38" s="38"/>
      <c r="C38" s="38"/>
      <c r="D38" s="38"/>
      <c r="E38" s="38"/>
      <c r="F38" s="38"/>
      <c r="G38" s="38"/>
      <c r="H38" s="38"/>
      <c r="J38" s="120"/>
    </row>
    <row r="39" spans="1:10" x14ac:dyDescent="0.2">
      <c r="A39" s="118"/>
      <c r="B39" s="38"/>
      <c r="C39" s="38"/>
      <c r="D39" s="38"/>
      <c r="E39" s="38"/>
      <c r="F39" s="38"/>
      <c r="G39" s="38"/>
      <c r="H39" s="38"/>
      <c r="J39" s="120"/>
    </row>
    <row r="40" spans="1:10" x14ac:dyDescent="0.2">
      <c r="A40" s="37"/>
      <c r="B40" s="38"/>
      <c r="C40" s="38"/>
      <c r="D40" s="38"/>
      <c r="E40" s="38"/>
      <c r="F40" s="38"/>
      <c r="G40" s="38"/>
      <c r="H40" s="38"/>
      <c r="J40" s="120"/>
    </row>
    <row r="41" spans="1:10" x14ac:dyDescent="0.2">
      <c r="A41" s="37"/>
      <c r="B41" s="38"/>
      <c r="C41" s="38"/>
      <c r="D41" s="38"/>
      <c r="E41" s="38"/>
      <c r="F41" s="38"/>
      <c r="G41" s="38"/>
      <c r="H41" s="38"/>
      <c r="J41" s="120"/>
    </row>
    <row r="42" spans="1:10" x14ac:dyDescent="0.2">
      <c r="A42" s="11"/>
      <c r="B42" s="38"/>
      <c r="C42" s="38"/>
      <c r="D42" s="38"/>
      <c r="E42" s="38"/>
      <c r="F42" s="38"/>
      <c r="G42" s="38"/>
      <c r="H42" s="38"/>
      <c r="J42" s="120"/>
    </row>
    <row r="43" spans="1:10" x14ac:dyDescent="0.2">
      <c r="A43" s="11"/>
      <c r="B43" s="38"/>
      <c r="C43" s="38"/>
      <c r="D43" s="38"/>
      <c r="E43" s="38"/>
      <c r="F43" s="38"/>
      <c r="G43" s="38"/>
      <c r="H43" s="38"/>
      <c r="J43" s="120"/>
    </row>
    <row r="44" spans="1:10" x14ac:dyDescent="0.2">
      <c r="A44" s="11"/>
      <c r="B44" s="38"/>
      <c r="C44" s="38"/>
      <c r="D44" s="38"/>
      <c r="E44" s="38"/>
      <c r="F44" s="38"/>
      <c r="G44" s="38"/>
      <c r="H44" s="38"/>
      <c r="J44" s="120"/>
    </row>
    <row r="45" spans="1:10" x14ac:dyDescent="0.2">
      <c r="A45" s="11"/>
      <c r="B45" s="38"/>
      <c r="C45" s="38"/>
      <c r="D45" s="38"/>
      <c r="E45" s="38"/>
      <c r="F45" s="38"/>
      <c r="G45" s="38"/>
      <c r="H45" s="38"/>
      <c r="J45" s="120"/>
    </row>
    <row r="46" spans="1:10" x14ac:dyDescent="0.2">
      <c r="A46" s="11"/>
      <c r="B46" s="38"/>
      <c r="C46" s="38"/>
      <c r="D46" s="38"/>
      <c r="E46" s="38"/>
      <c r="F46" s="38"/>
      <c r="G46" s="38"/>
      <c r="H46" s="38"/>
      <c r="J46" s="120"/>
    </row>
    <row r="47" spans="1:10" x14ac:dyDescent="0.2">
      <c r="A47" s="11"/>
      <c r="B47" s="38"/>
      <c r="C47" s="38"/>
      <c r="D47" s="38"/>
      <c r="E47" s="38"/>
      <c r="F47" s="38"/>
      <c r="G47" s="38"/>
      <c r="H47" s="38"/>
      <c r="J47" s="120"/>
    </row>
    <row r="48" spans="1:10" x14ac:dyDescent="0.2">
      <c r="A48" s="11"/>
      <c r="B48" s="38"/>
      <c r="C48" s="38"/>
      <c r="D48" s="38"/>
      <c r="E48" s="38"/>
      <c r="F48" s="38"/>
      <c r="G48" s="38"/>
      <c r="H48" s="38"/>
      <c r="J48" s="120"/>
    </row>
    <row r="49" spans="1:10" x14ac:dyDescent="0.2">
      <c r="A49" s="37"/>
      <c r="B49" s="38"/>
      <c r="C49" s="38"/>
      <c r="D49" s="38"/>
      <c r="E49" s="38"/>
      <c r="F49" s="38"/>
      <c r="G49" s="38"/>
      <c r="H49" s="38"/>
      <c r="J49" s="120"/>
    </row>
    <row r="50" spans="1:10" x14ac:dyDescent="0.2">
      <c r="A50" s="37"/>
      <c r="B50" s="38"/>
      <c r="C50" s="38"/>
      <c r="D50" s="38"/>
      <c r="E50" s="38"/>
      <c r="F50" s="38"/>
      <c r="G50" s="38"/>
      <c r="H50" s="38"/>
      <c r="J50" s="120"/>
    </row>
    <row r="51" spans="1:10" x14ac:dyDescent="0.2">
      <c r="A51" s="37"/>
      <c r="B51" s="38"/>
      <c r="C51" s="38"/>
      <c r="D51" s="38"/>
      <c r="E51" s="38"/>
      <c r="F51" s="38"/>
      <c r="G51" s="38"/>
      <c r="H51" s="38"/>
      <c r="J51" s="120"/>
    </row>
    <row r="52" spans="1:10" x14ac:dyDescent="0.2">
      <c r="A52" s="37"/>
      <c r="B52" s="38"/>
      <c r="C52" s="38"/>
      <c r="D52" s="38"/>
      <c r="E52" s="38"/>
      <c r="F52" s="38"/>
      <c r="G52" s="38"/>
      <c r="H52" s="38"/>
      <c r="J52" s="120"/>
    </row>
    <row r="53" spans="1:10" x14ac:dyDescent="0.2">
      <c r="A53" s="37"/>
      <c r="B53" s="38"/>
      <c r="C53" s="38"/>
      <c r="D53" s="38"/>
      <c r="E53" s="38"/>
      <c r="F53" s="38"/>
      <c r="G53" s="38"/>
      <c r="H53" s="38"/>
      <c r="J53" s="120"/>
    </row>
    <row r="54" spans="1:10" x14ac:dyDescent="0.2">
      <c r="A54" s="11"/>
      <c r="B54" s="38"/>
      <c r="C54" s="38"/>
      <c r="D54" s="38"/>
      <c r="E54" s="38"/>
      <c r="F54" s="38"/>
      <c r="G54" s="38"/>
      <c r="H54" s="38"/>
      <c r="J54" s="120"/>
    </row>
    <row r="55" spans="1:10" x14ac:dyDescent="0.2">
      <c r="A55" s="37"/>
      <c r="B55" s="38"/>
      <c r="C55" s="38"/>
      <c r="D55" s="38"/>
      <c r="E55" s="38"/>
      <c r="F55" s="38"/>
      <c r="G55" s="38"/>
      <c r="H55" s="38"/>
      <c r="J55" s="120"/>
    </row>
    <row r="56" spans="1:10" x14ac:dyDescent="0.2">
      <c r="A56" s="37"/>
      <c r="B56" s="38"/>
      <c r="C56" s="38"/>
      <c r="D56" s="38"/>
      <c r="E56" s="38"/>
      <c r="F56" s="38"/>
      <c r="G56" s="38"/>
      <c r="H56" s="38"/>
      <c r="J56" s="120"/>
    </row>
    <row r="57" spans="1:10" x14ac:dyDescent="0.2">
      <c r="A57" s="37"/>
      <c r="B57" s="38"/>
      <c r="C57" s="38"/>
      <c r="D57" s="38"/>
      <c r="E57" s="38"/>
      <c r="F57" s="38"/>
      <c r="G57" s="38"/>
      <c r="H57" s="38"/>
      <c r="J57" s="120"/>
    </row>
    <row r="58" spans="1:10" x14ac:dyDescent="0.2">
      <c r="A58" s="37"/>
      <c r="B58" s="38"/>
      <c r="C58" s="38"/>
      <c r="D58" s="38"/>
      <c r="E58" s="38"/>
      <c r="F58" s="38"/>
      <c r="G58" s="38"/>
      <c r="H58" s="38"/>
      <c r="J58" s="120"/>
    </row>
    <row r="59" spans="1:10" x14ac:dyDescent="0.2">
      <c r="A59" s="37"/>
      <c r="B59" s="38"/>
      <c r="C59" s="38"/>
      <c r="D59" s="38"/>
      <c r="E59" s="38"/>
      <c r="F59" s="38"/>
      <c r="G59" s="38"/>
      <c r="H59" s="38"/>
      <c r="J59" s="120"/>
    </row>
    <row r="60" spans="1:10" x14ac:dyDescent="0.2">
      <c r="A60" s="37"/>
      <c r="B60" s="38"/>
      <c r="C60" s="38"/>
      <c r="D60" s="38"/>
      <c r="E60" s="38"/>
      <c r="F60" s="38"/>
      <c r="G60" s="38"/>
      <c r="H60" s="38"/>
      <c r="J60" s="120"/>
    </row>
    <row r="61" spans="1:10" x14ac:dyDescent="0.2">
      <c r="A61" s="37"/>
      <c r="B61" s="38"/>
      <c r="C61" s="38"/>
      <c r="D61" s="38"/>
      <c r="E61" s="38"/>
      <c r="F61" s="38"/>
      <c r="G61" s="38"/>
      <c r="H61" s="38"/>
      <c r="J61" s="120"/>
    </row>
    <row r="62" spans="1:10" x14ac:dyDescent="0.2">
      <c r="A62" s="37"/>
      <c r="B62" s="38"/>
      <c r="C62" s="38"/>
      <c r="D62" s="38"/>
      <c r="E62" s="38"/>
      <c r="F62" s="38"/>
      <c r="G62" s="38"/>
      <c r="H62" s="38"/>
      <c r="J62" s="120"/>
    </row>
    <row r="63" spans="1:10" x14ac:dyDescent="0.2">
      <c r="A63" s="37"/>
      <c r="B63" s="38"/>
      <c r="C63" s="38"/>
      <c r="D63" s="38"/>
      <c r="E63" s="38"/>
      <c r="F63" s="38"/>
      <c r="G63" s="38"/>
      <c r="H63" s="38"/>
      <c r="J63" s="120"/>
    </row>
    <row r="64" spans="1:10" x14ac:dyDescent="0.2">
      <c r="A64" s="37"/>
      <c r="B64" s="38"/>
      <c r="C64" s="38"/>
      <c r="D64" s="38"/>
      <c r="E64" s="38"/>
      <c r="F64" s="38"/>
      <c r="G64" s="38"/>
      <c r="H64" s="38"/>
      <c r="J64" s="120"/>
    </row>
    <row r="65" spans="1:10" x14ac:dyDescent="0.2">
      <c r="A65" s="37"/>
      <c r="B65" s="38"/>
      <c r="C65" s="38"/>
      <c r="D65" s="38"/>
      <c r="E65" s="38"/>
      <c r="F65" s="38"/>
      <c r="G65" s="38"/>
      <c r="H65" s="38"/>
      <c r="J65" s="120"/>
    </row>
    <row r="66" spans="1:10" x14ac:dyDescent="0.2">
      <c r="A66" s="37"/>
      <c r="B66" s="38"/>
      <c r="C66" s="38"/>
      <c r="D66" s="38"/>
      <c r="E66" s="38"/>
      <c r="F66" s="38"/>
      <c r="G66" s="38"/>
      <c r="H66" s="38"/>
      <c r="J66" s="120"/>
    </row>
    <row r="67" spans="1:10" x14ac:dyDescent="0.2">
      <c r="A67" s="37"/>
      <c r="B67" s="38"/>
      <c r="C67" s="38"/>
      <c r="D67" s="38"/>
      <c r="E67" s="38"/>
      <c r="F67" s="38"/>
      <c r="G67" s="38"/>
      <c r="H67" s="38"/>
      <c r="J67" s="120"/>
    </row>
    <row r="68" spans="1:10" x14ac:dyDescent="0.2">
      <c r="A68" s="37"/>
      <c r="B68" s="38"/>
      <c r="C68" s="38"/>
      <c r="D68" s="38"/>
      <c r="E68" s="38"/>
      <c r="F68" s="38"/>
      <c r="G68" s="38"/>
      <c r="H68" s="38"/>
      <c r="J68" s="120"/>
    </row>
    <row r="69" spans="1:10" x14ac:dyDescent="0.2">
      <c r="A69" s="37"/>
      <c r="B69" s="38"/>
      <c r="C69" s="38"/>
      <c r="D69" s="38"/>
      <c r="E69" s="38"/>
      <c r="F69" s="38"/>
      <c r="G69" s="38"/>
      <c r="H69" s="38"/>
      <c r="J69" s="120"/>
    </row>
    <row r="70" spans="1:10" x14ac:dyDescent="0.2">
      <c r="A70" s="37"/>
      <c r="B70" s="38"/>
      <c r="C70" s="38"/>
      <c r="D70" s="38"/>
      <c r="E70" s="38"/>
      <c r="F70" s="38"/>
      <c r="G70" s="38"/>
      <c r="H70" s="38"/>
      <c r="J70" s="120"/>
    </row>
    <row r="71" spans="1:10" x14ac:dyDescent="0.2">
      <c r="A71" s="37"/>
      <c r="B71" s="38"/>
      <c r="C71" s="38"/>
      <c r="D71" s="38"/>
      <c r="E71" s="38"/>
      <c r="F71" s="38"/>
      <c r="G71" s="38"/>
      <c r="H71" s="38"/>
      <c r="J71" s="120"/>
    </row>
    <row r="72" spans="1:10" x14ac:dyDescent="0.2">
      <c r="A72" s="37"/>
      <c r="B72" s="38"/>
      <c r="C72" s="38"/>
      <c r="D72" s="38"/>
      <c r="E72" s="38"/>
      <c r="F72" s="38"/>
      <c r="G72" s="38"/>
      <c r="H72" s="38"/>
      <c r="J72" s="120"/>
    </row>
    <row r="73" spans="1:10" x14ac:dyDescent="0.2">
      <c r="A73" s="37"/>
      <c r="B73" s="38"/>
      <c r="C73" s="38"/>
      <c r="D73" s="38"/>
      <c r="E73" s="38"/>
      <c r="F73" s="38"/>
      <c r="G73" s="38"/>
      <c r="H73" s="38"/>
      <c r="J73" s="120"/>
    </row>
    <row r="74" spans="1:10" x14ac:dyDescent="0.2">
      <c r="A74" s="37"/>
      <c r="B74" s="38"/>
      <c r="C74" s="38"/>
      <c r="D74" s="38"/>
      <c r="E74" s="38"/>
      <c r="F74" s="38"/>
      <c r="G74" s="38"/>
      <c r="H74" s="38"/>
      <c r="J74" s="120"/>
    </row>
    <row r="75" spans="1:10" x14ac:dyDescent="0.2">
      <c r="A75" s="37"/>
      <c r="B75" s="38"/>
      <c r="C75" s="38"/>
      <c r="D75" s="38"/>
      <c r="E75" s="38"/>
      <c r="F75" s="38"/>
      <c r="G75" s="38"/>
      <c r="H75" s="38"/>
      <c r="J75" s="120"/>
    </row>
    <row r="76" spans="1:10" x14ac:dyDescent="0.2">
      <c r="A76" s="37"/>
      <c r="B76" s="38"/>
      <c r="C76" s="38"/>
      <c r="D76" s="38"/>
      <c r="E76" s="38"/>
      <c r="F76" s="38"/>
      <c r="G76" s="38"/>
      <c r="H76" s="38"/>
      <c r="J76" s="120"/>
    </row>
    <row r="77" spans="1:10" x14ac:dyDescent="0.2">
      <c r="A77" s="37"/>
      <c r="B77" s="38"/>
      <c r="C77" s="38"/>
      <c r="D77" s="38"/>
      <c r="E77" s="38"/>
      <c r="F77" s="38"/>
      <c r="G77" s="38"/>
      <c r="H77" s="38"/>
      <c r="J77" s="120"/>
    </row>
    <row r="78" spans="1:10" x14ac:dyDescent="0.2">
      <c r="A78" s="37"/>
      <c r="B78" s="38"/>
      <c r="C78" s="38"/>
      <c r="D78" s="38"/>
      <c r="E78" s="38"/>
      <c r="F78" s="38"/>
      <c r="G78" s="38"/>
      <c r="H78" s="38"/>
      <c r="J78" s="120"/>
    </row>
    <row r="79" spans="1:10" x14ac:dyDescent="0.2">
      <c r="A79" s="37"/>
      <c r="B79" s="38"/>
      <c r="C79" s="38"/>
      <c r="D79" s="38"/>
      <c r="E79" s="38"/>
      <c r="F79" s="38"/>
      <c r="G79" s="38"/>
      <c r="H79" s="38"/>
      <c r="J79" s="120"/>
    </row>
    <row r="80" spans="1:10" x14ac:dyDescent="0.2">
      <c r="A80" s="37"/>
      <c r="B80" s="38"/>
      <c r="C80" s="38"/>
      <c r="D80" s="38"/>
      <c r="E80" s="38"/>
      <c r="F80" s="38"/>
      <c r="G80" s="38"/>
      <c r="H80" s="38"/>
      <c r="J80" s="120"/>
    </row>
    <row r="81" spans="1:10" x14ac:dyDescent="0.2">
      <c r="A81" s="37"/>
      <c r="B81" s="38"/>
      <c r="C81" s="38"/>
      <c r="D81" s="38"/>
      <c r="E81" s="38"/>
      <c r="F81" s="38"/>
      <c r="G81" s="38"/>
      <c r="H81" s="38"/>
      <c r="J81" s="120"/>
    </row>
    <row r="82" spans="1:10" x14ac:dyDescent="0.2">
      <c r="A82" s="37"/>
      <c r="B82" s="38"/>
      <c r="C82" s="38"/>
      <c r="D82" s="38"/>
      <c r="E82" s="38"/>
      <c r="F82" s="38"/>
      <c r="G82" s="38"/>
      <c r="H82" s="38"/>
      <c r="J82" s="120"/>
    </row>
    <row r="83" spans="1:10" x14ac:dyDescent="0.2">
      <c r="A83" s="37"/>
      <c r="B83" s="38"/>
      <c r="C83" s="38"/>
      <c r="D83" s="38"/>
      <c r="E83" s="38"/>
      <c r="F83" s="38"/>
      <c r="G83" s="38"/>
      <c r="H83" s="38"/>
      <c r="J83" s="120"/>
    </row>
    <row r="84" spans="1:10" x14ac:dyDescent="0.2">
      <c r="A84" s="37"/>
      <c r="B84" s="38"/>
      <c r="C84" s="38"/>
      <c r="D84" s="38"/>
      <c r="E84" s="38"/>
      <c r="F84" s="38"/>
      <c r="G84" s="38"/>
      <c r="H84" s="38"/>
      <c r="J84" s="120"/>
    </row>
    <row r="85" spans="1:10" x14ac:dyDescent="0.2">
      <c r="A85" s="37"/>
      <c r="B85" s="38"/>
      <c r="C85" s="38"/>
      <c r="D85" s="38"/>
      <c r="E85" s="38"/>
      <c r="F85" s="38"/>
      <c r="G85" s="38"/>
      <c r="H85" s="38"/>
      <c r="J85" s="120"/>
    </row>
    <row r="86" spans="1:10" x14ac:dyDescent="0.2">
      <c r="A86" s="37"/>
      <c r="B86" s="38"/>
      <c r="C86" s="38"/>
      <c r="D86" s="38"/>
      <c r="E86" s="38"/>
      <c r="F86" s="38"/>
      <c r="G86" s="38"/>
      <c r="H86" s="38"/>
      <c r="J86" s="120"/>
    </row>
    <row r="87" spans="1:10" x14ac:dyDescent="0.2">
      <c r="A87" s="37"/>
      <c r="B87" s="38"/>
      <c r="C87" s="38"/>
      <c r="D87" s="38"/>
      <c r="E87" s="38"/>
      <c r="F87" s="38"/>
      <c r="G87" s="38"/>
      <c r="H87" s="38"/>
      <c r="J87" s="120"/>
    </row>
    <row r="88" spans="1:10" x14ac:dyDescent="0.2">
      <c r="A88" s="37"/>
      <c r="B88" s="38"/>
      <c r="C88" s="38"/>
      <c r="D88" s="38"/>
      <c r="E88" s="38"/>
      <c r="F88" s="38"/>
      <c r="G88" s="38"/>
      <c r="H88" s="38"/>
      <c r="J88" s="120"/>
    </row>
    <row r="89" spans="1:10" x14ac:dyDescent="0.2">
      <c r="A89" s="37"/>
      <c r="B89" s="38"/>
      <c r="C89" s="38"/>
      <c r="D89" s="38"/>
      <c r="E89" s="38"/>
      <c r="F89" s="38"/>
      <c r="G89" s="38"/>
      <c r="H89" s="38"/>
      <c r="J89" s="120"/>
    </row>
    <row r="90" spans="1:10" x14ac:dyDescent="0.2">
      <c r="A90" s="37"/>
      <c r="B90" s="38"/>
      <c r="C90" s="38"/>
      <c r="D90" s="38"/>
      <c r="E90" s="38"/>
      <c r="F90" s="38"/>
      <c r="G90" s="38"/>
      <c r="H90" s="38"/>
      <c r="J90" s="120"/>
    </row>
    <row r="91" spans="1:10" x14ac:dyDescent="0.2">
      <c r="A91" s="37"/>
      <c r="B91" s="38"/>
      <c r="C91" s="38"/>
      <c r="D91" s="38"/>
      <c r="E91" s="38"/>
      <c r="F91" s="38"/>
      <c r="G91" s="38"/>
      <c r="H91" s="38"/>
      <c r="J91" s="120"/>
    </row>
    <row r="92" spans="1:10" x14ac:dyDescent="0.2">
      <c r="A92" s="37"/>
      <c r="B92" s="38"/>
      <c r="C92" s="38"/>
      <c r="D92" s="38"/>
      <c r="E92" s="38"/>
      <c r="F92" s="38"/>
      <c r="G92" s="38"/>
      <c r="H92" s="38"/>
      <c r="J92" s="120"/>
    </row>
    <row r="93" spans="1:10" x14ac:dyDescent="0.2">
      <c r="A93" s="37"/>
      <c r="B93" s="38"/>
      <c r="C93" s="38"/>
      <c r="D93" s="38"/>
      <c r="E93" s="38"/>
      <c r="F93" s="38"/>
      <c r="G93" s="38"/>
      <c r="H93" s="38"/>
      <c r="J93" s="120"/>
    </row>
    <row r="94" spans="1:10" x14ac:dyDescent="0.2">
      <c r="A94" s="37"/>
      <c r="B94" s="38"/>
      <c r="C94" s="38"/>
      <c r="D94" s="38"/>
      <c r="E94" s="38"/>
      <c r="F94" s="38"/>
      <c r="G94" s="38"/>
      <c r="H94" s="38"/>
      <c r="J94" s="120"/>
    </row>
    <row r="95" spans="1:10" x14ac:dyDescent="0.2">
      <c r="A95" s="37"/>
      <c r="B95" s="38"/>
      <c r="C95" s="38"/>
      <c r="D95" s="38"/>
      <c r="E95" s="38"/>
      <c r="F95" s="38"/>
      <c r="G95" s="38"/>
      <c r="H95" s="38"/>
      <c r="J95" s="120"/>
    </row>
    <row r="96" spans="1:10" x14ac:dyDescent="0.2">
      <c r="A96" s="37"/>
      <c r="B96" s="38"/>
      <c r="C96" s="38"/>
      <c r="D96" s="38"/>
      <c r="E96" s="38"/>
      <c r="F96" s="38"/>
      <c r="G96" s="38"/>
      <c r="H96" s="38"/>
      <c r="J96" s="120"/>
    </row>
    <row r="97" spans="1:10" x14ac:dyDescent="0.2">
      <c r="A97" s="37"/>
      <c r="B97" s="38"/>
      <c r="C97" s="38"/>
      <c r="D97" s="38"/>
      <c r="E97" s="38"/>
      <c r="F97" s="38"/>
      <c r="G97" s="38"/>
      <c r="H97" s="38"/>
      <c r="J97" s="120"/>
    </row>
    <row r="98" spans="1:10" x14ac:dyDescent="0.2">
      <c r="A98" s="37"/>
      <c r="B98" s="38"/>
      <c r="C98" s="38"/>
      <c r="D98" s="38"/>
      <c r="E98" s="38"/>
      <c r="F98" s="38"/>
      <c r="G98" s="38"/>
      <c r="H98" s="38"/>
      <c r="J98" s="120"/>
    </row>
    <row r="99" spans="1:10" x14ac:dyDescent="0.2">
      <c r="A99" s="37"/>
      <c r="B99" s="38"/>
      <c r="C99" s="38"/>
      <c r="D99" s="38"/>
      <c r="E99" s="38"/>
      <c r="F99" s="38"/>
      <c r="G99" s="38"/>
      <c r="H99" s="38"/>
      <c r="J99" s="120"/>
    </row>
    <row r="100" spans="1:10" x14ac:dyDescent="0.2">
      <c r="A100" s="11"/>
      <c r="B100" s="38"/>
      <c r="C100" s="38"/>
      <c r="D100" s="38"/>
      <c r="E100" s="38"/>
      <c r="F100" s="38"/>
      <c r="G100" s="38"/>
      <c r="H100" s="38"/>
    </row>
    <row r="101" spans="1:10" x14ac:dyDescent="0.2">
      <c r="A101" s="11"/>
      <c r="B101" s="38"/>
      <c r="C101" s="38"/>
      <c r="D101" s="38"/>
      <c r="E101" s="38"/>
      <c r="F101" s="119"/>
      <c r="G101" s="38"/>
      <c r="H101" s="38"/>
    </row>
    <row r="102" spans="1:10" x14ac:dyDescent="0.2">
      <c r="A102" s="11"/>
      <c r="B102" s="38"/>
      <c r="C102" s="38"/>
      <c r="D102" s="38"/>
      <c r="E102" s="38"/>
      <c r="F102" s="38"/>
      <c r="G102" s="38"/>
      <c r="H102" s="38"/>
    </row>
    <row r="104" spans="1:10" x14ac:dyDescent="0.2">
      <c r="H104" s="38"/>
    </row>
    <row r="105" spans="1:10" x14ac:dyDescent="0.2">
      <c r="H105" s="38"/>
    </row>
    <row r="106" spans="1:10" x14ac:dyDescent="0.2">
      <c r="A106" t="s">
        <v>24</v>
      </c>
      <c r="H106" s="38"/>
    </row>
    <row r="107" spans="1:10" x14ac:dyDescent="0.2">
      <c r="A107" t="s">
        <v>25</v>
      </c>
    </row>
    <row r="108" spans="1:10" x14ac:dyDescent="0.2">
      <c r="A108" t="s">
        <v>26</v>
      </c>
    </row>
    <row r="109" spans="1:10" x14ac:dyDescent="0.2">
      <c r="A109" t="s">
        <v>27</v>
      </c>
    </row>
    <row r="110" spans="1:10" x14ac:dyDescent="0.2">
      <c r="A110" t="s">
        <v>28</v>
      </c>
    </row>
    <row r="111" spans="1:10" x14ac:dyDescent="0.2">
      <c r="A111" t="s">
        <v>29</v>
      </c>
    </row>
    <row r="112" spans="1:10" x14ac:dyDescent="0.2">
      <c r="A112" t="s">
        <v>30</v>
      </c>
    </row>
    <row r="113" spans="1:1" x14ac:dyDescent="0.2">
      <c r="A113" t="s">
        <v>22</v>
      </c>
    </row>
    <row r="114" spans="1:1" x14ac:dyDescent="0.2">
      <c r="A114" t="s">
        <v>23</v>
      </c>
    </row>
    <row r="115" spans="1:1" x14ac:dyDescent="0.2">
      <c r="A115" t="s">
        <v>31</v>
      </c>
    </row>
    <row r="116" spans="1:1" x14ac:dyDescent="0.2">
      <c r="A116" t="s">
        <v>32</v>
      </c>
    </row>
    <row r="117" spans="1:1" x14ac:dyDescent="0.2">
      <c r="A117" t="s">
        <v>33</v>
      </c>
    </row>
  </sheetData>
  <sheetProtection algorithmName="SHA-512" hashValue="LDLTsxGmOgMxM2fxESGkPsCu8ojmk1Ig9HcrYE4keUstICAL+lYxmZdsJDW9QJ17fBoYOl2ZNuG7HnIdQDCnWQ==" saltValue="E1G2yVNDCFm14OvLcY4MiQ==" spinCount="100000" sheet="1" objects="1" scenarios="1" selectLockedCells="1" selectUnlockedCells="1"/>
  <sortState ref="A13:J55">
    <sortCondition ref="A13:A55"/>
  </sortState>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D245"/>
  <sheetViews>
    <sheetView zoomScaleNormal="100" workbookViewId="0">
      <selection activeCell="A8" sqref="A8:B8"/>
    </sheetView>
  </sheetViews>
  <sheetFormatPr defaultRowHeight="15" x14ac:dyDescent="0.25"/>
  <cols>
    <col min="1" max="1" width="16.7109375" style="151" customWidth="1"/>
    <col min="2" max="2" width="12.85546875" style="151" bestFit="1" customWidth="1"/>
    <col min="3" max="3" width="77.42578125" style="152" customWidth="1"/>
    <col min="4" max="4" width="64.140625" style="151" customWidth="1"/>
    <col min="5" max="16384" width="9.140625" style="151"/>
  </cols>
  <sheetData>
    <row r="1" spans="1:4" ht="21" x14ac:dyDescent="0.35">
      <c r="A1" s="177" t="s">
        <v>43</v>
      </c>
      <c r="B1" s="177"/>
      <c r="C1" s="177"/>
    </row>
    <row r="3" spans="1:4" ht="39.75" customHeight="1" x14ac:dyDescent="0.25">
      <c r="A3" s="178" t="s">
        <v>44</v>
      </c>
      <c r="B3" s="178"/>
      <c r="C3" s="178"/>
    </row>
    <row r="4" spans="1:4" ht="73.5" x14ac:dyDescent="0.25">
      <c r="A4" s="179" t="s">
        <v>45</v>
      </c>
      <c r="B4" s="180"/>
      <c r="C4" s="153" t="s">
        <v>77</v>
      </c>
      <c r="D4" s="157"/>
    </row>
    <row r="5" spans="1:4" ht="56.25" x14ac:dyDescent="0.25">
      <c r="A5" s="179" t="s">
        <v>46</v>
      </c>
      <c r="B5" s="180"/>
      <c r="C5" s="153" t="s">
        <v>78</v>
      </c>
      <c r="D5" s="157"/>
    </row>
    <row r="6" spans="1:4" x14ac:dyDescent="0.25">
      <c r="A6" s="179" t="s">
        <v>12</v>
      </c>
      <c r="B6" s="180"/>
      <c r="C6" s="153" t="s">
        <v>47</v>
      </c>
      <c r="D6" s="157"/>
    </row>
    <row r="7" spans="1:4" ht="45" x14ac:dyDescent="0.25">
      <c r="A7" s="179" t="s">
        <v>48</v>
      </c>
      <c r="B7" s="180"/>
      <c r="C7" s="153" t="s">
        <v>49</v>
      </c>
      <c r="D7" s="157"/>
    </row>
    <row r="8" spans="1:4" ht="60" x14ac:dyDescent="0.25">
      <c r="A8" s="179" t="s">
        <v>50</v>
      </c>
      <c r="B8" s="180"/>
      <c r="C8" s="153" t="s">
        <v>51</v>
      </c>
      <c r="D8" s="157"/>
    </row>
    <row r="9" spans="1:4" ht="75" x14ac:dyDescent="0.25">
      <c r="A9" s="179" t="s">
        <v>35</v>
      </c>
      <c r="B9" s="180"/>
      <c r="C9" s="153" t="s">
        <v>52</v>
      </c>
      <c r="D9" s="157"/>
    </row>
    <row r="10" spans="1:4" ht="75" x14ac:dyDescent="0.25">
      <c r="A10" s="179" t="s">
        <v>53</v>
      </c>
      <c r="B10" s="183"/>
      <c r="C10" s="153" t="s">
        <v>54</v>
      </c>
      <c r="D10" s="157"/>
    </row>
    <row r="11" spans="1:4" ht="45" x14ac:dyDescent="0.25">
      <c r="A11" s="179" t="s">
        <v>55</v>
      </c>
      <c r="B11" s="183"/>
      <c r="C11" s="154" t="s">
        <v>79</v>
      </c>
      <c r="D11" s="157"/>
    </row>
    <row r="12" spans="1:4" ht="30" x14ac:dyDescent="0.25">
      <c r="A12" s="179" t="s">
        <v>56</v>
      </c>
      <c r="B12" s="180"/>
      <c r="C12" s="153" t="s">
        <v>57</v>
      </c>
      <c r="D12" s="157"/>
    </row>
    <row r="13" spans="1:4" ht="30" x14ac:dyDescent="0.25">
      <c r="A13" s="175" t="s">
        <v>58</v>
      </c>
      <c r="B13" s="176"/>
      <c r="C13" s="153" t="s">
        <v>59</v>
      </c>
      <c r="D13" s="157"/>
    </row>
    <row r="14" spans="1:4" ht="30" x14ac:dyDescent="0.25">
      <c r="A14" s="175" t="s">
        <v>11</v>
      </c>
      <c r="B14" s="176" t="s">
        <v>11</v>
      </c>
      <c r="C14" s="153" t="s">
        <v>60</v>
      </c>
      <c r="D14" s="157"/>
    </row>
    <row r="15" spans="1:4" ht="90" x14ac:dyDescent="0.25">
      <c r="A15" s="175" t="s">
        <v>6</v>
      </c>
      <c r="B15" s="176" t="s">
        <v>6</v>
      </c>
      <c r="C15" s="155" t="s">
        <v>61</v>
      </c>
      <c r="D15" s="157"/>
    </row>
    <row r="16" spans="1:4" ht="30" x14ac:dyDescent="0.25">
      <c r="A16" s="175" t="s">
        <v>62</v>
      </c>
      <c r="B16" s="176" t="s">
        <v>62</v>
      </c>
      <c r="C16" s="153" t="s">
        <v>63</v>
      </c>
      <c r="D16" s="157"/>
    </row>
    <row r="17" spans="1:4" ht="45" x14ac:dyDescent="0.25">
      <c r="A17" s="175" t="s">
        <v>64</v>
      </c>
      <c r="B17" s="176" t="s">
        <v>64</v>
      </c>
      <c r="C17" s="153" t="s">
        <v>65</v>
      </c>
      <c r="D17" s="157"/>
    </row>
    <row r="18" spans="1:4" ht="45" x14ac:dyDescent="0.25">
      <c r="A18" s="175" t="s">
        <v>66</v>
      </c>
      <c r="B18" s="176" t="s">
        <v>66</v>
      </c>
      <c r="C18" s="153" t="s">
        <v>67</v>
      </c>
      <c r="D18" s="157"/>
    </row>
    <row r="19" spans="1:4" ht="45" x14ac:dyDescent="0.25">
      <c r="A19" s="175" t="s">
        <v>39</v>
      </c>
      <c r="B19" s="176" t="s">
        <v>39</v>
      </c>
      <c r="C19" s="153" t="s">
        <v>68</v>
      </c>
      <c r="D19" s="157"/>
    </row>
    <row r="20" spans="1:4" ht="105" x14ac:dyDescent="0.25">
      <c r="A20" s="179" t="s">
        <v>69</v>
      </c>
      <c r="B20" s="182"/>
      <c r="C20" s="153" t="s">
        <v>70</v>
      </c>
      <c r="D20" s="157"/>
    </row>
    <row r="21" spans="1:4" ht="75" x14ac:dyDescent="0.25">
      <c r="A21" s="179" t="s">
        <v>4</v>
      </c>
      <c r="B21" s="182"/>
      <c r="C21" s="153" t="s">
        <v>71</v>
      </c>
      <c r="D21" s="157"/>
    </row>
    <row r="22" spans="1:4" ht="28.5" x14ac:dyDescent="0.25">
      <c r="A22" s="179" t="s">
        <v>72</v>
      </c>
      <c r="B22" s="182"/>
      <c r="C22" s="153" t="s">
        <v>80</v>
      </c>
      <c r="D22" s="157"/>
    </row>
    <row r="23" spans="1:4" ht="28.5" x14ac:dyDescent="0.25">
      <c r="A23" s="179" t="s">
        <v>18</v>
      </c>
      <c r="B23" s="182"/>
      <c r="C23" s="153" t="s">
        <v>81</v>
      </c>
      <c r="D23" s="157"/>
    </row>
    <row r="24" spans="1:4" ht="28.5" x14ac:dyDescent="0.25">
      <c r="A24" s="179" t="s">
        <v>14</v>
      </c>
      <c r="B24" s="182"/>
      <c r="C24" s="153" t="s">
        <v>82</v>
      </c>
      <c r="D24" s="157"/>
    </row>
    <row r="25" spans="1:4" ht="41.25" x14ac:dyDescent="0.25">
      <c r="A25" s="179" t="s">
        <v>15</v>
      </c>
      <c r="B25" s="182"/>
      <c r="C25" s="153" t="s">
        <v>83</v>
      </c>
      <c r="D25" s="157"/>
    </row>
    <row r="26" spans="1:4" ht="45" x14ac:dyDescent="0.25">
      <c r="A26" s="179" t="s">
        <v>16</v>
      </c>
      <c r="B26" s="182"/>
      <c r="C26" s="153" t="s">
        <v>73</v>
      </c>
      <c r="D26" s="157"/>
    </row>
    <row r="27" spans="1:4" ht="60" x14ac:dyDescent="0.25">
      <c r="A27" s="179" t="s">
        <v>74</v>
      </c>
      <c r="B27" s="182"/>
      <c r="C27" s="153" t="s">
        <v>75</v>
      </c>
      <c r="D27" s="157"/>
    </row>
    <row r="28" spans="1:4" ht="30" customHeight="1" x14ac:dyDescent="0.25">
      <c r="A28" s="179" t="s">
        <v>20</v>
      </c>
      <c r="B28" s="181"/>
      <c r="C28" s="153" t="s">
        <v>76</v>
      </c>
      <c r="D28" s="157"/>
    </row>
    <row r="29" spans="1:4" x14ac:dyDescent="0.25">
      <c r="A29" s="156"/>
    </row>
    <row r="30" spans="1:4" x14ac:dyDescent="0.25">
      <c r="A30" s="156"/>
    </row>
    <row r="31" spans="1:4" x14ac:dyDescent="0.25">
      <c r="A31" s="156"/>
    </row>
    <row r="32" spans="1:4" x14ac:dyDescent="0.25">
      <c r="A32" s="156"/>
    </row>
    <row r="33" spans="1:1" x14ac:dyDescent="0.25">
      <c r="A33" s="156"/>
    </row>
    <row r="34" spans="1:1" x14ac:dyDescent="0.25">
      <c r="A34" s="156"/>
    </row>
    <row r="35" spans="1:1" x14ac:dyDescent="0.25">
      <c r="A35" s="156"/>
    </row>
    <row r="36" spans="1:1" x14ac:dyDescent="0.25">
      <c r="A36" s="156"/>
    </row>
    <row r="37" spans="1:1" x14ac:dyDescent="0.25">
      <c r="A37" s="156"/>
    </row>
    <row r="38" spans="1:1" x14ac:dyDescent="0.25">
      <c r="A38" s="156"/>
    </row>
    <row r="39" spans="1:1" x14ac:dyDescent="0.25">
      <c r="A39" s="156"/>
    </row>
    <row r="40" spans="1:1" x14ac:dyDescent="0.25">
      <c r="A40" s="156"/>
    </row>
    <row r="41" spans="1:1" x14ac:dyDescent="0.25">
      <c r="A41" s="156"/>
    </row>
    <row r="42" spans="1:1" x14ac:dyDescent="0.25">
      <c r="A42" s="156"/>
    </row>
    <row r="43" spans="1:1" x14ac:dyDescent="0.25">
      <c r="A43" s="156"/>
    </row>
    <row r="44" spans="1:1" x14ac:dyDescent="0.25">
      <c r="A44" s="156"/>
    </row>
    <row r="45" spans="1:1" x14ac:dyDescent="0.25">
      <c r="A45" s="156"/>
    </row>
    <row r="46" spans="1:1" x14ac:dyDescent="0.25">
      <c r="A46" s="156"/>
    </row>
    <row r="47" spans="1:1" x14ac:dyDescent="0.25">
      <c r="A47" s="156"/>
    </row>
    <row r="48" spans="1:1" x14ac:dyDescent="0.25">
      <c r="A48" s="156"/>
    </row>
    <row r="49" spans="1:1" x14ac:dyDescent="0.25">
      <c r="A49" s="156"/>
    </row>
    <row r="50" spans="1:1" x14ac:dyDescent="0.25">
      <c r="A50" s="156"/>
    </row>
    <row r="51" spans="1:1" x14ac:dyDescent="0.25">
      <c r="A51" s="156"/>
    </row>
    <row r="52" spans="1:1" x14ac:dyDescent="0.25">
      <c r="A52" s="156"/>
    </row>
    <row r="53" spans="1:1" x14ac:dyDescent="0.25">
      <c r="A53" s="156"/>
    </row>
    <row r="54" spans="1:1" x14ac:dyDescent="0.25">
      <c r="A54" s="156"/>
    </row>
    <row r="55" spans="1:1" x14ac:dyDescent="0.25">
      <c r="A55" s="156"/>
    </row>
    <row r="56" spans="1:1" x14ac:dyDescent="0.25">
      <c r="A56" s="156"/>
    </row>
    <row r="57" spans="1:1" x14ac:dyDescent="0.25">
      <c r="A57" s="156"/>
    </row>
    <row r="58" spans="1:1" x14ac:dyDescent="0.25">
      <c r="A58" s="156"/>
    </row>
    <row r="59" spans="1:1" x14ac:dyDescent="0.25">
      <c r="A59" s="156"/>
    </row>
    <row r="60" spans="1:1" x14ac:dyDescent="0.25">
      <c r="A60" s="156"/>
    </row>
    <row r="61" spans="1:1" x14ac:dyDescent="0.25">
      <c r="A61" s="156"/>
    </row>
    <row r="62" spans="1:1" x14ac:dyDescent="0.25">
      <c r="A62" s="156"/>
    </row>
    <row r="63" spans="1:1" x14ac:dyDescent="0.25">
      <c r="A63" s="156"/>
    </row>
    <row r="64" spans="1:1" x14ac:dyDescent="0.25">
      <c r="A64" s="156"/>
    </row>
    <row r="65" spans="1:1" x14ac:dyDescent="0.25">
      <c r="A65" s="156"/>
    </row>
    <row r="66" spans="1:1" x14ac:dyDescent="0.25">
      <c r="A66" s="156"/>
    </row>
    <row r="67" spans="1:1" x14ac:dyDescent="0.25">
      <c r="A67" s="156"/>
    </row>
    <row r="68" spans="1:1" x14ac:dyDescent="0.25">
      <c r="A68" s="156"/>
    </row>
    <row r="69" spans="1:1" x14ac:dyDescent="0.25">
      <c r="A69" s="156"/>
    </row>
    <row r="70" spans="1:1" x14ac:dyDescent="0.25">
      <c r="A70" s="156"/>
    </row>
    <row r="71" spans="1:1" x14ac:dyDescent="0.25">
      <c r="A71" s="156"/>
    </row>
    <row r="72" spans="1:1" x14ac:dyDescent="0.25">
      <c r="A72" s="156"/>
    </row>
    <row r="73" spans="1:1" x14ac:dyDescent="0.25">
      <c r="A73" s="156"/>
    </row>
    <row r="74" spans="1:1" x14ac:dyDescent="0.25">
      <c r="A74" s="156"/>
    </row>
    <row r="75" spans="1:1" x14ac:dyDescent="0.25">
      <c r="A75" s="156"/>
    </row>
    <row r="76" spans="1:1" x14ac:dyDescent="0.25">
      <c r="A76" s="156"/>
    </row>
    <row r="77" spans="1:1" x14ac:dyDescent="0.25">
      <c r="A77" s="156"/>
    </row>
    <row r="78" spans="1:1" x14ac:dyDescent="0.25">
      <c r="A78" s="156"/>
    </row>
    <row r="79" spans="1:1" x14ac:dyDescent="0.25">
      <c r="A79" s="156"/>
    </row>
    <row r="80" spans="1:1" x14ac:dyDescent="0.25">
      <c r="A80" s="156"/>
    </row>
    <row r="81" spans="1:1" x14ac:dyDescent="0.25">
      <c r="A81" s="156"/>
    </row>
    <row r="82" spans="1:1" x14ac:dyDescent="0.25">
      <c r="A82" s="156"/>
    </row>
    <row r="83" spans="1:1" x14ac:dyDescent="0.25">
      <c r="A83" s="156"/>
    </row>
    <row r="84" spans="1:1" x14ac:dyDescent="0.25">
      <c r="A84" s="156"/>
    </row>
    <row r="85" spans="1:1" x14ac:dyDescent="0.25">
      <c r="A85" s="156"/>
    </row>
    <row r="86" spans="1:1" x14ac:dyDescent="0.25">
      <c r="A86" s="156"/>
    </row>
    <row r="87" spans="1:1" x14ac:dyDescent="0.25">
      <c r="A87" s="156"/>
    </row>
    <row r="88" spans="1:1" x14ac:dyDescent="0.25">
      <c r="A88" s="156"/>
    </row>
    <row r="89" spans="1:1" x14ac:dyDescent="0.25">
      <c r="A89" s="156"/>
    </row>
    <row r="90" spans="1:1" x14ac:dyDescent="0.25">
      <c r="A90" s="156"/>
    </row>
    <row r="91" spans="1:1" x14ac:dyDescent="0.25">
      <c r="A91" s="156"/>
    </row>
    <row r="92" spans="1:1" x14ac:dyDescent="0.25">
      <c r="A92" s="156"/>
    </row>
    <row r="93" spans="1:1" x14ac:dyDescent="0.25">
      <c r="A93" s="156"/>
    </row>
    <row r="94" spans="1:1" x14ac:dyDescent="0.25">
      <c r="A94" s="156"/>
    </row>
    <row r="95" spans="1:1" x14ac:dyDescent="0.25">
      <c r="A95" s="156"/>
    </row>
    <row r="96" spans="1:1" x14ac:dyDescent="0.25">
      <c r="A96" s="156"/>
    </row>
    <row r="97" spans="1:1" x14ac:dyDescent="0.25">
      <c r="A97" s="156"/>
    </row>
    <row r="98" spans="1:1" x14ac:dyDescent="0.25">
      <c r="A98" s="156"/>
    </row>
    <row r="99" spans="1:1" x14ac:dyDescent="0.25">
      <c r="A99" s="156"/>
    </row>
    <row r="100" spans="1:1" x14ac:dyDescent="0.25">
      <c r="A100" s="156"/>
    </row>
    <row r="101" spans="1:1" x14ac:dyDescent="0.25">
      <c r="A101" s="156"/>
    </row>
    <row r="102" spans="1:1" x14ac:dyDescent="0.25">
      <c r="A102" s="156"/>
    </row>
    <row r="103" spans="1:1" x14ac:dyDescent="0.25">
      <c r="A103" s="156"/>
    </row>
    <row r="104" spans="1:1" x14ac:dyDescent="0.25">
      <c r="A104" s="156"/>
    </row>
    <row r="105" spans="1:1" x14ac:dyDescent="0.25">
      <c r="A105" s="156"/>
    </row>
    <row r="106" spans="1:1" x14ac:dyDescent="0.25">
      <c r="A106" s="156"/>
    </row>
    <row r="107" spans="1:1" x14ac:dyDescent="0.25">
      <c r="A107" s="156"/>
    </row>
    <row r="108" spans="1:1" x14ac:dyDescent="0.25">
      <c r="A108" s="156"/>
    </row>
    <row r="109" spans="1:1" x14ac:dyDescent="0.25">
      <c r="A109" s="156"/>
    </row>
    <row r="110" spans="1:1" x14ac:dyDescent="0.25">
      <c r="A110" s="156"/>
    </row>
    <row r="111" spans="1:1" x14ac:dyDescent="0.25">
      <c r="A111" s="156"/>
    </row>
    <row r="112" spans="1:1" x14ac:dyDescent="0.25">
      <c r="A112" s="156"/>
    </row>
    <row r="113" spans="1:1" x14ac:dyDescent="0.25">
      <c r="A113" s="156"/>
    </row>
    <row r="114" spans="1:1" x14ac:dyDescent="0.25">
      <c r="A114" s="156"/>
    </row>
    <row r="115" spans="1:1" x14ac:dyDescent="0.25">
      <c r="A115" s="156"/>
    </row>
    <row r="116" spans="1:1" x14ac:dyDescent="0.25">
      <c r="A116" s="156"/>
    </row>
    <row r="117" spans="1:1" x14ac:dyDescent="0.25">
      <c r="A117" s="156"/>
    </row>
    <row r="118" spans="1:1" x14ac:dyDescent="0.25">
      <c r="A118" s="156"/>
    </row>
    <row r="119" spans="1:1" x14ac:dyDescent="0.25">
      <c r="A119" s="156"/>
    </row>
    <row r="120" spans="1:1" x14ac:dyDescent="0.25">
      <c r="A120" s="156"/>
    </row>
    <row r="121" spans="1:1" x14ac:dyDescent="0.25">
      <c r="A121" s="156"/>
    </row>
    <row r="122" spans="1:1" x14ac:dyDescent="0.25">
      <c r="A122" s="156"/>
    </row>
    <row r="123" spans="1:1" x14ac:dyDescent="0.25">
      <c r="A123" s="156"/>
    </row>
    <row r="124" spans="1:1" x14ac:dyDescent="0.25">
      <c r="A124" s="156"/>
    </row>
    <row r="125" spans="1:1" x14ac:dyDescent="0.25">
      <c r="A125" s="156"/>
    </row>
    <row r="126" spans="1:1" x14ac:dyDescent="0.25">
      <c r="A126" s="156"/>
    </row>
    <row r="127" spans="1:1" x14ac:dyDescent="0.25">
      <c r="A127" s="156"/>
    </row>
    <row r="128" spans="1:1" x14ac:dyDescent="0.25">
      <c r="A128" s="156"/>
    </row>
    <row r="129" spans="1:1" x14ac:dyDescent="0.25">
      <c r="A129" s="156"/>
    </row>
    <row r="130" spans="1:1" x14ac:dyDescent="0.25">
      <c r="A130" s="156"/>
    </row>
    <row r="131" spans="1:1" x14ac:dyDescent="0.25">
      <c r="A131" s="156"/>
    </row>
    <row r="132" spans="1:1" x14ac:dyDescent="0.25">
      <c r="A132" s="156"/>
    </row>
    <row r="133" spans="1:1" x14ac:dyDescent="0.25">
      <c r="A133" s="156"/>
    </row>
    <row r="134" spans="1:1" x14ac:dyDescent="0.25">
      <c r="A134" s="156"/>
    </row>
    <row r="135" spans="1:1" x14ac:dyDescent="0.25">
      <c r="A135" s="156"/>
    </row>
    <row r="136" spans="1:1" x14ac:dyDescent="0.25">
      <c r="A136" s="156"/>
    </row>
    <row r="137" spans="1:1" x14ac:dyDescent="0.25">
      <c r="A137" s="156"/>
    </row>
    <row r="138" spans="1:1" x14ac:dyDescent="0.25">
      <c r="A138" s="156"/>
    </row>
    <row r="139" spans="1:1" x14ac:dyDescent="0.25">
      <c r="A139" s="156"/>
    </row>
    <row r="140" spans="1:1" x14ac:dyDescent="0.25">
      <c r="A140" s="156"/>
    </row>
    <row r="141" spans="1:1" x14ac:dyDescent="0.25">
      <c r="A141" s="156"/>
    </row>
    <row r="142" spans="1:1" x14ac:dyDescent="0.25">
      <c r="A142" s="156"/>
    </row>
    <row r="143" spans="1:1" x14ac:dyDescent="0.25">
      <c r="A143" s="156"/>
    </row>
    <row r="144" spans="1:1" x14ac:dyDescent="0.25">
      <c r="A144" s="156"/>
    </row>
    <row r="145" spans="1:1" x14ac:dyDescent="0.25">
      <c r="A145" s="156"/>
    </row>
    <row r="146" spans="1:1" x14ac:dyDescent="0.25">
      <c r="A146" s="156"/>
    </row>
    <row r="147" spans="1:1" x14ac:dyDescent="0.25">
      <c r="A147" s="156"/>
    </row>
    <row r="148" spans="1:1" x14ac:dyDescent="0.25">
      <c r="A148" s="156"/>
    </row>
    <row r="149" spans="1:1" x14ac:dyDescent="0.25">
      <c r="A149" s="156"/>
    </row>
    <row r="150" spans="1:1" x14ac:dyDescent="0.25">
      <c r="A150" s="156"/>
    </row>
    <row r="151" spans="1:1" x14ac:dyDescent="0.25">
      <c r="A151" s="156"/>
    </row>
    <row r="152" spans="1:1" x14ac:dyDescent="0.25">
      <c r="A152" s="156"/>
    </row>
    <row r="153" spans="1:1" x14ac:dyDescent="0.25">
      <c r="A153" s="156"/>
    </row>
    <row r="154" spans="1:1" x14ac:dyDescent="0.25">
      <c r="A154" s="156"/>
    </row>
    <row r="155" spans="1:1" x14ac:dyDescent="0.25">
      <c r="A155" s="156"/>
    </row>
    <row r="156" spans="1:1" x14ac:dyDescent="0.25">
      <c r="A156" s="156"/>
    </row>
    <row r="157" spans="1:1" x14ac:dyDescent="0.25">
      <c r="A157" s="156"/>
    </row>
    <row r="158" spans="1:1" x14ac:dyDescent="0.25">
      <c r="A158" s="156"/>
    </row>
    <row r="159" spans="1:1" x14ac:dyDescent="0.25">
      <c r="A159" s="156"/>
    </row>
    <row r="160" spans="1:1" x14ac:dyDescent="0.25">
      <c r="A160" s="156"/>
    </row>
    <row r="161" spans="1:1" x14ac:dyDescent="0.25">
      <c r="A161" s="156"/>
    </row>
    <row r="162" spans="1:1" x14ac:dyDescent="0.25">
      <c r="A162" s="156"/>
    </row>
    <row r="163" spans="1:1" x14ac:dyDescent="0.25">
      <c r="A163" s="156"/>
    </row>
    <row r="164" spans="1:1" x14ac:dyDescent="0.25">
      <c r="A164" s="156"/>
    </row>
    <row r="165" spans="1:1" x14ac:dyDescent="0.25">
      <c r="A165" s="156"/>
    </row>
    <row r="166" spans="1:1" x14ac:dyDescent="0.25">
      <c r="A166" s="156"/>
    </row>
    <row r="167" spans="1:1" x14ac:dyDescent="0.25">
      <c r="A167" s="156"/>
    </row>
    <row r="168" spans="1:1" x14ac:dyDescent="0.25">
      <c r="A168" s="156"/>
    </row>
    <row r="169" spans="1:1" x14ac:dyDescent="0.25">
      <c r="A169" s="156"/>
    </row>
    <row r="170" spans="1:1" x14ac:dyDescent="0.25">
      <c r="A170" s="156"/>
    </row>
    <row r="171" spans="1:1" x14ac:dyDescent="0.25">
      <c r="A171" s="156"/>
    </row>
    <row r="172" spans="1:1" x14ac:dyDescent="0.25">
      <c r="A172" s="156"/>
    </row>
    <row r="173" spans="1:1" x14ac:dyDescent="0.25">
      <c r="A173" s="156"/>
    </row>
    <row r="174" spans="1:1" x14ac:dyDescent="0.25">
      <c r="A174" s="156"/>
    </row>
    <row r="175" spans="1:1" x14ac:dyDescent="0.25">
      <c r="A175" s="156"/>
    </row>
    <row r="176" spans="1:1" x14ac:dyDescent="0.25">
      <c r="A176" s="156"/>
    </row>
    <row r="177" spans="1:1" x14ac:dyDescent="0.25">
      <c r="A177" s="156"/>
    </row>
    <row r="178" spans="1:1" x14ac:dyDescent="0.25">
      <c r="A178" s="156"/>
    </row>
    <row r="179" spans="1:1" x14ac:dyDescent="0.25">
      <c r="A179" s="156"/>
    </row>
    <row r="180" spans="1:1" x14ac:dyDescent="0.25">
      <c r="A180" s="156"/>
    </row>
    <row r="181" spans="1:1" x14ac:dyDescent="0.25">
      <c r="A181" s="156"/>
    </row>
    <row r="182" spans="1:1" x14ac:dyDescent="0.25">
      <c r="A182" s="156"/>
    </row>
    <row r="183" spans="1:1" x14ac:dyDescent="0.25">
      <c r="A183" s="156"/>
    </row>
    <row r="184" spans="1:1" x14ac:dyDescent="0.25">
      <c r="A184" s="156"/>
    </row>
    <row r="185" spans="1:1" x14ac:dyDescent="0.25">
      <c r="A185" s="156"/>
    </row>
    <row r="186" spans="1:1" x14ac:dyDescent="0.25">
      <c r="A186" s="156"/>
    </row>
    <row r="187" spans="1:1" x14ac:dyDescent="0.25">
      <c r="A187" s="156"/>
    </row>
    <row r="188" spans="1:1" x14ac:dyDescent="0.25">
      <c r="A188" s="156"/>
    </row>
    <row r="189" spans="1:1" x14ac:dyDescent="0.25">
      <c r="A189" s="156"/>
    </row>
    <row r="190" spans="1:1" x14ac:dyDescent="0.25">
      <c r="A190" s="156"/>
    </row>
    <row r="191" spans="1:1" x14ac:dyDescent="0.25">
      <c r="A191" s="156"/>
    </row>
    <row r="192" spans="1:1" x14ac:dyDescent="0.25">
      <c r="A192" s="156"/>
    </row>
    <row r="193" spans="1:1" x14ac:dyDescent="0.25">
      <c r="A193" s="156"/>
    </row>
    <row r="194" spans="1:1" x14ac:dyDescent="0.25">
      <c r="A194" s="156"/>
    </row>
    <row r="195" spans="1:1" x14ac:dyDescent="0.25">
      <c r="A195" s="156"/>
    </row>
    <row r="196" spans="1:1" x14ac:dyDescent="0.25">
      <c r="A196" s="156"/>
    </row>
    <row r="197" spans="1:1" x14ac:dyDescent="0.25">
      <c r="A197" s="156"/>
    </row>
    <row r="198" spans="1:1" x14ac:dyDescent="0.25">
      <c r="A198" s="156"/>
    </row>
    <row r="199" spans="1:1" x14ac:dyDescent="0.25">
      <c r="A199" s="156"/>
    </row>
    <row r="200" spans="1:1" x14ac:dyDescent="0.25">
      <c r="A200" s="156"/>
    </row>
    <row r="201" spans="1:1" x14ac:dyDescent="0.25">
      <c r="A201" s="156"/>
    </row>
    <row r="202" spans="1:1" x14ac:dyDescent="0.25">
      <c r="A202" s="156"/>
    </row>
    <row r="203" spans="1:1" x14ac:dyDescent="0.25">
      <c r="A203" s="156"/>
    </row>
    <row r="204" spans="1:1" x14ac:dyDescent="0.25">
      <c r="A204" s="156"/>
    </row>
    <row r="205" spans="1:1" x14ac:dyDescent="0.25">
      <c r="A205" s="156"/>
    </row>
    <row r="206" spans="1:1" x14ac:dyDescent="0.25">
      <c r="A206" s="156"/>
    </row>
    <row r="207" spans="1:1" x14ac:dyDescent="0.25">
      <c r="A207" s="156"/>
    </row>
    <row r="208" spans="1:1" x14ac:dyDescent="0.25">
      <c r="A208" s="156"/>
    </row>
    <row r="209" spans="1:1" x14ac:dyDescent="0.25">
      <c r="A209" s="156"/>
    </row>
    <row r="210" spans="1:1" x14ac:dyDescent="0.25">
      <c r="A210" s="156"/>
    </row>
    <row r="211" spans="1:1" x14ac:dyDescent="0.25">
      <c r="A211" s="156"/>
    </row>
    <row r="212" spans="1:1" x14ac:dyDescent="0.25">
      <c r="A212" s="156"/>
    </row>
    <row r="213" spans="1:1" x14ac:dyDescent="0.25">
      <c r="A213" s="156"/>
    </row>
    <row r="214" spans="1:1" x14ac:dyDescent="0.25">
      <c r="A214" s="156"/>
    </row>
    <row r="215" spans="1:1" x14ac:dyDescent="0.25">
      <c r="A215" s="156"/>
    </row>
    <row r="216" spans="1:1" x14ac:dyDescent="0.25">
      <c r="A216" s="156"/>
    </row>
    <row r="217" spans="1:1" x14ac:dyDescent="0.25">
      <c r="A217" s="156"/>
    </row>
    <row r="218" spans="1:1" x14ac:dyDescent="0.25">
      <c r="A218" s="156"/>
    </row>
    <row r="219" spans="1:1" x14ac:dyDescent="0.25">
      <c r="A219" s="156"/>
    </row>
    <row r="220" spans="1:1" x14ac:dyDescent="0.25">
      <c r="A220" s="156"/>
    </row>
    <row r="221" spans="1:1" x14ac:dyDescent="0.25">
      <c r="A221" s="156"/>
    </row>
    <row r="222" spans="1:1" x14ac:dyDescent="0.25">
      <c r="A222" s="156"/>
    </row>
    <row r="223" spans="1:1" x14ac:dyDescent="0.25">
      <c r="A223" s="156"/>
    </row>
    <row r="224" spans="1:1" x14ac:dyDescent="0.25">
      <c r="A224" s="156"/>
    </row>
    <row r="225" spans="1:1" x14ac:dyDescent="0.25">
      <c r="A225" s="156"/>
    </row>
    <row r="226" spans="1:1" x14ac:dyDescent="0.25">
      <c r="A226" s="156"/>
    </row>
    <row r="227" spans="1:1" x14ac:dyDescent="0.25">
      <c r="A227" s="156"/>
    </row>
    <row r="228" spans="1:1" x14ac:dyDescent="0.25">
      <c r="A228" s="156"/>
    </row>
    <row r="229" spans="1:1" x14ac:dyDescent="0.25">
      <c r="A229" s="156"/>
    </row>
    <row r="230" spans="1:1" x14ac:dyDescent="0.25">
      <c r="A230" s="156"/>
    </row>
    <row r="231" spans="1:1" x14ac:dyDescent="0.25">
      <c r="A231" s="156"/>
    </row>
    <row r="232" spans="1:1" x14ac:dyDescent="0.25">
      <c r="A232" s="156"/>
    </row>
    <row r="233" spans="1:1" x14ac:dyDescent="0.25">
      <c r="A233" s="156"/>
    </row>
    <row r="234" spans="1:1" x14ac:dyDescent="0.25">
      <c r="A234" s="156"/>
    </row>
    <row r="235" spans="1:1" x14ac:dyDescent="0.25">
      <c r="A235" s="156"/>
    </row>
    <row r="236" spans="1:1" x14ac:dyDescent="0.25">
      <c r="A236" s="156"/>
    </row>
    <row r="237" spans="1:1" x14ac:dyDescent="0.25">
      <c r="A237" s="156"/>
    </row>
    <row r="238" spans="1:1" x14ac:dyDescent="0.25">
      <c r="A238" s="156"/>
    </row>
    <row r="239" spans="1:1" x14ac:dyDescent="0.25">
      <c r="A239" s="156"/>
    </row>
    <row r="240" spans="1:1" x14ac:dyDescent="0.25">
      <c r="A240" s="156"/>
    </row>
    <row r="241" spans="1:1" x14ac:dyDescent="0.25">
      <c r="A241" s="156"/>
    </row>
    <row r="242" spans="1:1" x14ac:dyDescent="0.25">
      <c r="A242" s="156"/>
    </row>
    <row r="243" spans="1:1" x14ac:dyDescent="0.25">
      <c r="A243" s="156"/>
    </row>
    <row r="244" spans="1:1" x14ac:dyDescent="0.25">
      <c r="A244" s="156"/>
    </row>
    <row r="245" spans="1:1" x14ac:dyDescent="0.25">
      <c r="A245" s="156"/>
    </row>
  </sheetData>
  <sheetProtection algorithmName="SHA-512" hashValue="mUxaFS7mpsEqCBfXVYnZm0DKPpyveVdH4y8xhNSC/owCGVnxF+zmfXSUg1vEpRKWs6Z2Q6XDTV+OdtkQMvScng==" saltValue="jMOXqnX29hhleWNySj+atg==" spinCount="100000" sheet="1" objects="1" scenarios="1"/>
  <mergeCells count="27">
    <mergeCell ref="A28:B28"/>
    <mergeCell ref="A4:B4"/>
    <mergeCell ref="A22:B22"/>
    <mergeCell ref="A23:B23"/>
    <mergeCell ref="A24:B24"/>
    <mergeCell ref="A25:B25"/>
    <mergeCell ref="A26:B26"/>
    <mergeCell ref="A27:B27"/>
    <mergeCell ref="A16:B16"/>
    <mergeCell ref="A17:B17"/>
    <mergeCell ref="A20:B20"/>
    <mergeCell ref="A21:B21"/>
    <mergeCell ref="A8:B8"/>
    <mergeCell ref="A9:B9"/>
    <mergeCell ref="A10:B10"/>
    <mergeCell ref="A11:B11"/>
    <mergeCell ref="A18:B18"/>
    <mergeCell ref="A19:B19"/>
    <mergeCell ref="A1:C1"/>
    <mergeCell ref="A3:C3"/>
    <mergeCell ref="A5:B5"/>
    <mergeCell ref="A6:B6"/>
    <mergeCell ref="A7:B7"/>
    <mergeCell ref="A12:B12"/>
    <mergeCell ref="A13:B13"/>
    <mergeCell ref="A14:B14"/>
    <mergeCell ref="A15:B15"/>
  </mergeCells>
  <hyperlinks>
    <hyperlink ref="A3:C3" r:id="rId1" display="You must read the flexitime guidance before you start using this spreadsheet. This can be found in the Flexible Working toolkit on the website."/>
  </hyperlinks>
  <pageMargins left="0.7" right="0.7" top="0.75" bottom="0.75" header="0.3" footer="0.3"/>
  <pageSetup paperSize="9" scale="5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April2015</vt:lpstr>
      <vt:lpstr>Set-up</vt:lpstr>
      <vt:lpstr>Help</vt:lpstr>
      <vt:lpstr>DayType</vt:lpstr>
      <vt:lpstr>Months</vt:lpstr>
      <vt:lpstr>Name</vt:lpstr>
      <vt:lpstr>Names</vt:lpstr>
      <vt:lpstr>Help!Print_Area</vt:lpstr>
    </vt:vector>
  </TitlesOfParts>
  <Company>University of Exeter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cam211</dc:creator>
  <cp:lastModifiedBy>Batten, Robin</cp:lastModifiedBy>
  <cp:lastPrinted>2007-12-20T11:00:01Z</cp:lastPrinted>
  <dcterms:created xsi:type="dcterms:W3CDTF">2007-12-20T09:17:51Z</dcterms:created>
  <dcterms:modified xsi:type="dcterms:W3CDTF">2015-03-30T13:42:45Z</dcterms:modified>
</cp:coreProperties>
</file>