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isad.isadroot.ex.ac.uk\UOE\User\T4\PTA web pages\"/>
    </mc:Choice>
  </mc:AlternateContent>
  <bookViews>
    <workbookView xWindow="-1830" yWindow="-20070" windowWidth="24930" windowHeight="18600" activeTab="3"/>
  </bookViews>
  <sheets>
    <sheet name="Guidance" sheetId="7" r:id="rId1"/>
    <sheet name="Information for College" sheetId="5" r:id="rId2"/>
    <sheet name="Information for pg student" sheetId="6" r:id="rId3"/>
    <sheet name="Assignment schedule" sheetId="4" r:id="rId4"/>
  </sheets>
  <definedNames>
    <definedName name="_xlnm.Print_Area" localSheetId="3">'Assignment schedule'!$B$2:$H$111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38" i="4" l="1"/>
  <c r="H34" i="4" l="1"/>
  <c r="H30" i="4"/>
  <c r="H26" i="4"/>
  <c r="H47" i="4" l="1"/>
  <c r="H85" i="4" s="1"/>
  <c r="D2" i="6"/>
  <c r="B100" i="4" l="1"/>
  <c r="B101" i="4"/>
  <c r="B102" i="4"/>
  <c r="G17" i="6"/>
  <c r="L17" i="6"/>
  <c r="J17" i="6"/>
  <c r="I17" i="6"/>
  <c r="H17" i="6"/>
  <c r="L14" i="6"/>
  <c r="K14" i="6"/>
  <c r="J14" i="6"/>
  <c r="I14" i="6"/>
  <c r="H14" i="6"/>
  <c r="K17" i="6"/>
  <c r="H83" i="4"/>
  <c r="H78" i="4"/>
  <c r="H67" i="4"/>
  <c r="H62" i="4"/>
  <c r="H94" i="4"/>
  <c r="G94" i="4"/>
  <c r="F94" i="4"/>
  <c r="E94" i="4"/>
  <c r="D94" i="4"/>
  <c r="D92" i="4"/>
  <c r="E92" i="4"/>
  <c r="F92" i="4"/>
  <c r="G92" i="4"/>
  <c r="H92" i="4"/>
  <c r="C96" i="4"/>
  <c r="H73" i="4"/>
  <c r="H87" i="4" l="1"/>
  <c r="H95" i="4"/>
  <c r="H96" i="4" s="1"/>
  <c r="E95" i="4"/>
  <c r="E96" i="4" s="1"/>
  <c r="G95" i="4"/>
  <c r="G96" i="4" s="1"/>
  <c r="F95" i="4"/>
  <c r="F96" i="4" s="1"/>
  <c r="D95" i="4"/>
  <c r="D96" i="4" s="1"/>
</calcChain>
</file>

<file path=xl/sharedStrings.xml><?xml version="1.0" encoding="utf-8"?>
<sst xmlns="http://schemas.openxmlformats.org/spreadsheetml/2006/main" count="133" uniqueCount="107">
  <si>
    <t>Tutorials</t>
  </si>
  <si>
    <t>Workshops</t>
  </si>
  <si>
    <t>Seminars</t>
  </si>
  <si>
    <t>Detail of requirements</t>
  </si>
  <si>
    <t>Detail of requirements, eg module, number of students, repeat sessions etc</t>
  </si>
  <si>
    <t>College</t>
  </si>
  <si>
    <t>Discipline</t>
  </si>
  <si>
    <t>Module or other</t>
  </si>
  <si>
    <t>Module convener</t>
  </si>
  <si>
    <t>Training</t>
  </si>
  <si>
    <t>Fieldtrips/ Fieldwork</t>
  </si>
  <si>
    <t>Setting formative assessed work</t>
  </si>
  <si>
    <t>Marking formative/ summative please state) assessed work and giving written feedback on assessed work</t>
  </si>
  <si>
    <t>Membership of Board of Examiners</t>
  </si>
  <si>
    <t>Lectures</t>
  </si>
  <si>
    <t>Demonstrations</t>
  </si>
  <si>
    <t xml:space="preserve">ELE </t>
  </si>
  <si>
    <t>1:1 student support</t>
  </si>
  <si>
    <t>Paid time allocation</t>
  </si>
  <si>
    <t>PTA representative role</t>
  </si>
  <si>
    <t>Study hours per week</t>
  </si>
  <si>
    <t>Study hours per year</t>
  </si>
  <si>
    <t>Study hours and work hours combined</t>
  </si>
  <si>
    <t>PTA student FTE:</t>
  </si>
  <si>
    <t>Student's IT username (e.g. AB123)</t>
  </si>
  <si>
    <t>Cost code</t>
  </si>
  <si>
    <t>Yes</t>
  </si>
  <si>
    <t>No</t>
  </si>
  <si>
    <t xml:space="preserve">Campus and work location </t>
  </si>
  <si>
    <t>* You must ensure that the total hours for full time students falls below 180 hours per year (and below 6 hours per week) as well as meeting any visa restrictions.  For part-time students see the maximum hours permitted per year in the table below:</t>
  </si>
  <si>
    <t>Maximum work hours permitted per year</t>
  </si>
  <si>
    <t>Name of Postgraduate Student</t>
  </si>
  <si>
    <t>Please choose:</t>
  </si>
  <si>
    <t>Regular and planned, PG student will be offered employment as a PTA</t>
  </si>
  <si>
    <t>One off, adhoc, PG student will be employed on a casual basis</t>
  </si>
  <si>
    <t>Detail of requirements eg state any office hours required</t>
  </si>
  <si>
    <r>
      <t xml:space="preserve">Teaching and Learning Support
</t>
    </r>
    <r>
      <rPr>
        <sz val="10.5"/>
        <color theme="1"/>
        <rFont val="Arial"/>
        <family val="2"/>
      </rPr>
      <t>You will be employed by the College to contribute to student learning as follows:</t>
    </r>
  </si>
  <si>
    <r>
      <t xml:space="preserve">Preparation
</t>
    </r>
    <r>
      <rPr>
        <sz val="10.5"/>
        <color theme="1"/>
        <rFont val="Arial"/>
        <family val="2"/>
      </rPr>
      <t>You have been allocated the following paid time for preparation for the above activities</t>
    </r>
  </si>
  <si>
    <r>
      <t xml:space="preserve">Student Feedback
</t>
    </r>
    <r>
      <rPr>
        <sz val="10.5"/>
        <color theme="1"/>
        <rFont val="Arial"/>
        <family val="2"/>
      </rPr>
      <t>You have been allocated the following paid time for gving feedback, advice and support to students, either in person or via email</t>
    </r>
  </si>
  <si>
    <r>
      <t xml:space="preserve">Other
</t>
    </r>
    <r>
      <rPr>
        <sz val="10.5"/>
        <color theme="1"/>
        <rFont val="Arial"/>
        <family val="2"/>
      </rPr>
      <t>You will be employed by the College to contribute to the following additional activities</t>
    </r>
  </si>
  <si>
    <r>
      <t xml:space="preserve">Assessment
</t>
    </r>
    <r>
      <rPr>
        <sz val="10.5"/>
        <color theme="1"/>
        <rFont val="Arial"/>
        <family val="2"/>
      </rPr>
      <t>You will be employed by the College to contribute to student assessment as follows</t>
    </r>
  </si>
  <si>
    <t>Does the student hold a Tier 4 visa*?</t>
  </si>
  <si>
    <t>Dear</t>
  </si>
  <si>
    <t>If you hold a Tier 4 visa - please be aware that these visas carry legal restrictions on the number of hours you can undertake paid or unpaid work.  This is a maximum of 10 or 20 hours per week (depending on your visa) and cannot be averaged over a longer period.  Please ensure you do not work more than your weekly working limit (this includes additional ad hoc hours, voluntary work and/or any work undertaken for another employer).</t>
  </si>
  <si>
    <t>Kind regards</t>
  </si>
  <si>
    <t>*Tier 4 visas carry legal restrictions on the number of hours students can undertake paid or unpaid work.  This is a maximum of 10 or 20 hours per week (depending on their visa) and cannot be averaged over a longer period.  Please ensure that Tier 4 students are never scheduled to work more than their weekly working limit (this includes additional ad hoc hours, voluntary work and/or any work undertaken for another employer).</t>
  </si>
  <si>
    <t>Date</t>
  </si>
  <si>
    <t>Form completed by - insert full name and job title:</t>
  </si>
  <si>
    <t>Step 1</t>
  </si>
  <si>
    <t>Step 2</t>
  </si>
  <si>
    <t>Step 3</t>
  </si>
  <si>
    <t>Step 4</t>
  </si>
  <si>
    <t>DoE/PTA Coordinator may wish to use this draft text when requesting personal details from students - see tab "Information for College"</t>
  </si>
  <si>
    <t>Academic Manager</t>
  </si>
  <si>
    <t>Student reads the information about providing evidence of the right to work and limits on working hours - see tab "Information for pg student"</t>
  </si>
  <si>
    <t>GUIDANCE FOR MANAGERS AND STUDENTS - PLEASE READ CAREFULLY</t>
  </si>
  <si>
    <t>Will the PG student be employed by another college or discipline at the same time as this contract?</t>
  </si>
  <si>
    <t>Please check that the additional hours worked by the PG student for another college or discipline will not exceed their maximum permitted working hours per year or visa restrictions.</t>
  </si>
  <si>
    <t>Please be aware of, and ensure you abide by, the limits of working hours for students - the total working hours for full time students is 180 per year and below 6 hours per week - this total is inclusive of hours you may work for more than one college or discipline.  If you have a visa this may also have other restrictions.  For part-time students see the maximum hours permitted per year in the table below:</t>
  </si>
  <si>
    <r>
      <rPr>
        <sz val="11"/>
        <rFont val="Calibri"/>
        <family val="2"/>
        <scheme val="minor"/>
      </rPr>
      <t xml:space="preserve">Please be aware that you will be unable to start work until you have provided the Human Resources team with evidence of your right to work in the UK. Please contact </t>
    </r>
    <r>
      <rPr>
        <u/>
        <sz val="11"/>
        <color theme="10"/>
        <rFont val="Calibri"/>
        <family val="2"/>
        <scheme val="minor"/>
      </rPr>
      <t>humanresources@ex.ac.uk</t>
    </r>
    <r>
      <rPr>
        <sz val="11"/>
        <rFont val="Calibri"/>
        <family val="2"/>
        <scheme val="minor"/>
      </rPr>
      <t xml:space="preserve"> as soon as possible to arrange for this to be checked or to confirm that they have received your documents.  </t>
    </r>
  </si>
  <si>
    <r>
      <rPr>
        <sz val="11"/>
        <rFont val="Calibri"/>
        <family val="2"/>
        <scheme val="minor"/>
      </rPr>
      <t xml:space="preserve">For any queries about these hours please contact me immediately, for any queries relating to your contract or pay please contact </t>
    </r>
    <r>
      <rPr>
        <u/>
        <sz val="11"/>
        <color theme="10"/>
        <rFont val="Calibri"/>
        <family val="2"/>
        <scheme val="minor"/>
      </rPr>
      <t>humanresources@ex.ac.uk.</t>
    </r>
  </si>
  <si>
    <t xml:space="preserve">If you have any queries about this process, please contact the Human Resources team </t>
  </si>
  <si>
    <t>Please provide employee number or date of birth if previously employed at the University</t>
  </si>
  <si>
    <t>Emp No.</t>
  </si>
  <si>
    <t>DOB</t>
  </si>
  <si>
    <t>First day of employment</t>
  </si>
  <si>
    <t>Please choose</t>
  </si>
  <si>
    <t>Details</t>
  </si>
  <si>
    <t xml:space="preserve"> </t>
  </si>
  <si>
    <t>Total hours work*</t>
  </si>
  <si>
    <t>Add any additional paid training</t>
  </si>
  <si>
    <t>Training subtotal</t>
  </si>
  <si>
    <t>Subtotal</t>
  </si>
  <si>
    <t>Hours</t>
  </si>
  <si>
    <t>Detail of training</t>
  </si>
  <si>
    <t>Please provide me with the following details:
Full name (forename and surname)
Your IT username (eg AB123)
A contact email address if different to this one
Please confirm if you have been previously employed by the University and if so provide either your employee number or date of birth.
Please confirm if you hold a Tier 4 visa.
Can you also confirm whether this will be your first year employed as a PTA and whether you have LTHE level 1 or 2 (https://as.exeter.ac.uk/lthe/).
Please can you also provide me with evidence of your right to work in the UK, please see this website for details:  http://www.exeter.ac.uk/staff/employment/righttowork/proof/  - if you have previously provided evidence of your right to work in relation to your employment at the University, please contact humanresources@exeter.ac.uk to confirm whether this check is still required.
Please confirm if you will be employed as a PTA by any other college or discipline at the same time as working for us.  If so, please can you let me know the total number of hours you will be working, the name of the college and/or discipline and the name of your line manager for this work.</t>
  </si>
  <si>
    <t>Title</t>
  </si>
  <si>
    <t>First name</t>
  </si>
  <si>
    <t>Surname</t>
  </si>
  <si>
    <t>e.g. Streatham</t>
  </si>
  <si>
    <t>Building</t>
  </si>
  <si>
    <t>Mandatory</t>
  </si>
  <si>
    <t>Total hours training</t>
  </si>
  <si>
    <t>LTHE Level 1 is the minimum requirement for new PTAs.  If they do not currently hold Level 1, please ensure they register asap.</t>
  </si>
  <si>
    <t>LTHE Level 2 is mandatory for PTAs responsible for planning and organising sessions and/or assessment. If they need Level 2 please ensure they register asap.</t>
  </si>
  <si>
    <t>Human Resources issues contract of employment to student (unless the work is on a casual basis)</t>
  </si>
  <si>
    <t>Thank you for confirming you are able to undertake work as set out in the attached Assignment Schedule.   The form will be sent to the Human Resources team, and they will confirm details of your contracting arrangements. If you have any questions regarding your employment, please contact the Human Resources team at humanresources@exeter.ac.uk, or by phone on 01392 723 414 (or extension 3414) or in person at 3rd floor Northcote House.</t>
  </si>
  <si>
    <r>
      <rPr>
        <b/>
        <u/>
        <sz val="10"/>
        <rFont val="Arial"/>
        <family val="2"/>
      </rPr>
      <t>New PTAs only</t>
    </r>
    <r>
      <rPr>
        <sz val="10"/>
        <rFont val="Arial"/>
        <family val="2"/>
      </rPr>
      <t xml:space="preserve"> will need an induction, to complete mandatory training and be subject to probation - see the Code of Practice for details.  </t>
    </r>
  </si>
  <si>
    <t>All PTAs will receive a standard allocation of hours to cover their Performance Development Review (PDR)</t>
  </si>
  <si>
    <t>Please note that hours for PDR which will be applied to every position.</t>
  </si>
  <si>
    <t>DoE/PTA Coordinator completes the PTA Assignment Schedule (HAT form)</t>
  </si>
  <si>
    <t>DoE/PTA Coordinator sends completed PTA Assignment Schedule (HAT form) to the student and to HR (humanresources@exeter.ac.uk) 
 DoE/PTA Coordinator retains a copy for the College in accordance with college local procedures.</t>
  </si>
  <si>
    <t>The covering email in tab "Information for pg student" should be used when sending the Assignment Schedule (HAT form).</t>
  </si>
  <si>
    <t>Student views the Assignment Schedule (HAT form)</t>
  </si>
  <si>
    <t>You may wish to copy and paste this section into an email to your postgraduate student when requesting personal details :</t>
  </si>
  <si>
    <t>Does the student need to complete LTHE Level 1?</t>
  </si>
  <si>
    <t>Does the student need to complete LTHE Level 2?</t>
  </si>
  <si>
    <t>Does the student need to complete induction, mandatory training and probation?</t>
  </si>
  <si>
    <t>Please note that all contracts will end on 31 August 2020.
Please note that no student will be allowed to start work until they have provided proof of their right to work in the UK.</t>
  </si>
  <si>
    <r>
      <t xml:space="preserve">Please complete this form for planned, regular, ongoing work.   For casual, one off pieces of work please refer to the </t>
    </r>
    <r>
      <rPr>
        <i/>
        <u/>
        <sz val="9"/>
        <color rgb="FF0070C0"/>
        <rFont val="Arial"/>
        <family val="2"/>
      </rPr>
      <t>claims procedure.</t>
    </r>
  </si>
  <si>
    <r>
      <rPr>
        <i/>
        <sz val="9"/>
        <rFont val="Arial"/>
        <family val="2"/>
      </rPr>
      <t xml:space="preserve">Please send this completed form to HR at humanresources@exeter.ac.uk together with evidence of the </t>
    </r>
    <r>
      <rPr>
        <i/>
        <u/>
        <sz val="9"/>
        <color rgb="FF0070C0"/>
        <rFont val="Arial"/>
        <family val="2"/>
      </rPr>
      <t>Right to Work in the UK</t>
    </r>
    <r>
      <rPr>
        <i/>
        <sz val="9"/>
        <rFont val="Arial"/>
        <family val="2"/>
      </rPr>
      <t xml:space="preserve"> before any work commences, and cc the PG student.  HR will then issue the employment contract.  These proposed arrangements are not contractual, confirmation of the employment arrangements will be issued by HR.</t>
    </r>
  </si>
  <si>
    <t>PDR - mandatory for all students</t>
  </si>
  <si>
    <t>Employment of Postgraduate Student - PTA Assignment Schedule (HAT form)</t>
  </si>
  <si>
    <r>
      <t>Contact email address (</t>
    </r>
    <r>
      <rPr>
        <i/>
        <sz val="9"/>
        <rFont val="Arial"/>
        <family val="2"/>
      </rPr>
      <t>the contract will be sent to this email</t>
    </r>
    <r>
      <rPr>
        <sz val="10.5"/>
        <rFont val="Arial"/>
        <family val="2"/>
      </rPr>
      <t>)</t>
    </r>
  </si>
  <si>
    <t>Please provide the following information if known - otherwise leave blank:</t>
  </si>
  <si>
    <t>05.09.2019</t>
  </si>
  <si>
    <r>
      <t>Line Manager for induction/probation/PDR and approval of timesheets (</t>
    </r>
    <r>
      <rPr>
        <i/>
        <sz val="10.5"/>
        <rFont val="Arial"/>
        <family val="2"/>
      </rPr>
      <t>one name only - this can be amended at a future date</t>
    </r>
    <r>
      <rPr>
        <sz val="10.5"/>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</si>
</sst>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4"/>
      <color theme="1"/>
      <name val="Arial"/>
      <family val="2"/>
    </font>
    <font>
      <sz val="11"/>
      <color theme="1"/>
      <name val="Arial"/>
      <family val="2"/>
    </font>
    <font>
      <sz val="10"/>
      <color theme="1"/>
      <name val="Arial"/>
      <family val="2"/>
    </font>
    <font>
      <sz val="10"/>
      <name val="Arial"/>
      <family val="2"/>
    </font>
    <font>
      <i/>
      <sz val="10"/>
      <color rgb="FFFF0000"/>
      <name val="Arial"/>
      <family val="2"/>
    </font>
    <font>
      <u/>
      <sz val="11"/>
      <color theme="10"/>
      <name val="Calibri"/>
      <family val="2"/>
      <scheme val="minor"/>
    </font>
    <font>
      <sz val="10"/>
      <color theme="1"/>
      <name val="Calibri"/>
      <family val="2"/>
      <scheme val="minor"/>
    </font>
    <font>
      <sz val="11"/>
      <name val="Arial"/>
      <family val="2"/>
    </font>
    <font>
      <sz val="11"/>
      <name val="Calibri"/>
      <family val="2"/>
      <scheme val="minor"/>
    </font>
    <font>
      <sz val="10"/>
      <name val="Calibri"/>
      <family val="2"/>
      <scheme val="minor"/>
    </font>
    <font>
      <b/>
      <sz val="14"/>
      <color theme="1"/>
      <name val="Arial"/>
      <family val="2"/>
    </font>
    <font>
      <sz val="10.5"/>
      <name val="Arial"/>
      <family val="2"/>
    </font>
    <font>
      <u/>
      <sz val="10.5"/>
      <name val="Calibri"/>
      <family val="2"/>
      <scheme val="minor"/>
    </font>
    <font>
      <sz val="10.5"/>
      <color theme="1"/>
      <name val="Arial"/>
      <family val="2"/>
    </font>
    <font>
      <i/>
      <sz val="10.5"/>
      <color theme="1"/>
      <name val="Arial"/>
      <family val="2"/>
    </font>
    <font>
      <i/>
      <sz val="10.5"/>
      <name val="Arial"/>
      <family val="2"/>
    </font>
    <font>
      <i/>
      <u/>
      <sz val="10.5"/>
      <name val="Calibri"/>
      <family val="2"/>
      <scheme val="minor"/>
    </font>
    <font>
      <sz val="10.5"/>
      <name val="Calibri"/>
      <family val="2"/>
      <scheme val="minor"/>
    </font>
    <font>
      <sz val="10.5"/>
      <color theme="1"/>
      <name val="Calibri"/>
      <family val="2"/>
      <scheme val="minor"/>
    </font>
    <font>
      <b/>
      <sz val="10.5"/>
      <color theme="1"/>
      <name val="Arial"/>
      <family val="2"/>
    </font>
    <font>
      <u/>
      <sz val="10.5"/>
      <color rgb="FFFF0000"/>
      <name val="Arial"/>
      <family val="2"/>
    </font>
    <font>
      <strike/>
      <sz val="10.5"/>
      <color rgb="FFFF0000"/>
      <name val="Arial"/>
      <family val="2"/>
    </font>
    <font>
      <sz val="11"/>
      <color theme="0"/>
      <name val="Calibri"/>
      <family val="2"/>
      <scheme val="minor"/>
    </font>
    <font>
      <b/>
      <sz val="16"/>
      <color theme="1"/>
      <name val="Calibri"/>
      <family val="2"/>
      <scheme val="minor"/>
    </font>
    <font>
      <i/>
      <sz val="11"/>
      <color theme="1"/>
      <name val="Arial"/>
      <family val="2"/>
    </font>
    <font>
      <sz val="11"/>
      <color theme="1"/>
      <name val="Calibri"/>
      <family val="2"/>
      <scheme val="minor"/>
    </font>
    <font>
      <b/>
      <sz val="9"/>
      <color theme="1"/>
      <name val="Arial"/>
      <family val="2"/>
    </font>
    <font>
      <b/>
      <sz val="10.5"/>
      <name val="Arial"/>
      <family val="2"/>
    </font>
    <font>
      <b/>
      <u/>
      <sz val="10"/>
      <name val="Arial"/>
      <family val="2"/>
    </font>
    <font>
      <i/>
      <sz val="9"/>
      <name val="Arial"/>
      <family val="2"/>
    </font>
    <font>
      <i/>
      <sz val="9"/>
      <color theme="1"/>
      <name val="Arial"/>
      <family val="2"/>
    </font>
    <font>
      <i/>
      <sz val="11"/>
      <color theme="1"/>
      <name val="Calibri"/>
      <family val="2"/>
      <scheme val="minor"/>
    </font>
    <font>
      <i/>
      <u/>
      <sz val="9"/>
      <color rgb="FF0070C0"/>
      <name val="Arial"/>
      <family val="2"/>
    </font>
    <font>
      <i/>
      <u/>
      <sz val="9"/>
      <name val="Arial"/>
      <family val="2"/>
    </font>
    <font>
      <b/>
      <i/>
      <sz val="10.5"/>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tint="-4.9989318521683403E-2"/>
        <bgColor indexed="64"/>
      </patternFill>
    </fill>
  </fills>
  <borders count="5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right style="thin">
        <color auto="1"/>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style="medium">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thin">
        <color auto="1"/>
      </top>
      <bottom/>
      <diagonal/>
    </border>
  </borders>
  <cellStyleXfs count="2">
    <xf numFmtId="0" fontId="0" fillId="0" borderId="0"/>
    <xf numFmtId="0" fontId="6" fillId="0" borderId="0" applyNumberFormat="0" applyFill="0" applyBorder="0" applyAlignment="0" applyProtection="0"/>
  </cellStyleXfs>
  <cellXfs count="223">
    <xf numFmtId="0" fontId="0" fillId="0" borderId="0" xfId="0"/>
    <xf numFmtId="0" fontId="0" fillId="0" borderId="0" xfId="0" applyAlignment="1">
      <alignment vertical="center"/>
    </xf>
    <xf numFmtId="0" fontId="5" fillId="0" borderId="0" xfId="0" applyFont="1" applyFill="1" applyBorder="1"/>
    <xf numFmtId="0" fontId="7" fillId="0" borderId="0" xfId="0" applyFont="1"/>
    <xf numFmtId="0" fontId="0" fillId="0" borderId="0" xfId="0" applyFill="1"/>
    <xf numFmtId="0" fontId="9" fillId="0" borderId="0" xfId="0" applyFont="1" applyFill="1"/>
    <xf numFmtId="0" fontId="10" fillId="0" borderId="0" xfId="0" applyFont="1"/>
    <xf numFmtId="0" fontId="9" fillId="0" borderId="0" xfId="0" applyFont="1" applyAlignment="1">
      <alignment vertical="center"/>
    </xf>
    <xf numFmtId="0" fontId="4" fillId="0" borderId="0" xfId="0" applyFont="1" applyFill="1" applyBorder="1" applyAlignment="1">
      <alignment vertical="center" wrapText="1"/>
    </xf>
    <xf numFmtId="0" fontId="8" fillId="0" borderId="0" xfId="0" applyFont="1" applyFill="1" applyBorder="1" applyAlignment="1">
      <alignment vertical="center"/>
    </xf>
    <xf numFmtId="0" fontId="0" fillId="0" borderId="0" xfId="0" applyBorder="1" applyAlignment="1">
      <alignment vertical="center"/>
    </xf>
    <xf numFmtId="0" fontId="7" fillId="0" borderId="0" xfId="0" applyFont="1" applyFill="1"/>
    <xf numFmtId="0" fontId="3" fillId="0" borderId="0" xfId="0" applyFont="1" applyFill="1" applyBorder="1" applyAlignment="1">
      <alignment vertical="center" wrapText="1"/>
    </xf>
    <xf numFmtId="0" fontId="0" fillId="0" borderId="0" xfId="0" applyFill="1" applyBorder="1"/>
    <xf numFmtId="0" fontId="14" fillId="0" borderId="0" xfId="0" applyFont="1" applyFill="1" applyBorder="1" applyAlignment="1">
      <alignment horizontal="left"/>
    </xf>
    <xf numFmtId="0" fontId="12" fillId="0" borderId="0" xfId="0" applyFont="1" applyFill="1" applyBorder="1" applyAlignment="1">
      <alignment horizontal="left"/>
    </xf>
    <xf numFmtId="0" fontId="12" fillId="0" borderId="0" xfId="0" applyFont="1" applyFill="1"/>
    <xf numFmtId="0" fontId="18" fillId="0" borderId="0" xfId="0" applyFont="1"/>
    <xf numFmtId="0" fontId="14" fillId="0" borderId="0" xfId="0" applyFont="1" applyFill="1"/>
    <xf numFmtId="0" fontId="19" fillId="0" borderId="0" xfId="0" applyFont="1"/>
    <xf numFmtId="0" fontId="19" fillId="0" borderId="0" xfId="0" applyFont="1" applyFill="1"/>
    <xf numFmtId="0" fontId="20" fillId="2" borderId="20" xfId="0" applyFont="1" applyFill="1" applyBorder="1" applyAlignment="1">
      <alignment horizontal="left" vertical="center" wrapText="1"/>
    </xf>
    <xf numFmtId="0" fontId="14" fillId="0" borderId="35" xfId="0" applyFont="1" applyFill="1" applyBorder="1" applyAlignment="1">
      <alignment horizontal="left" vertical="center"/>
    </xf>
    <xf numFmtId="0" fontId="14" fillId="0" borderId="23" xfId="0" applyFont="1" applyFill="1" applyBorder="1" applyAlignment="1">
      <alignment horizontal="left" vertical="center"/>
    </xf>
    <xf numFmtId="0" fontId="14" fillId="2" borderId="22" xfId="0" applyFont="1" applyFill="1" applyBorder="1" applyAlignment="1">
      <alignment vertical="center" wrapText="1"/>
    </xf>
    <xf numFmtId="0" fontId="14" fillId="3" borderId="23" xfId="0" applyFont="1" applyFill="1" applyBorder="1" applyAlignment="1">
      <alignment vertical="center"/>
    </xf>
    <xf numFmtId="0" fontId="14" fillId="0" borderId="23" xfId="0" applyFont="1" applyBorder="1" applyAlignment="1">
      <alignment vertical="center"/>
    </xf>
    <xf numFmtId="0" fontId="15" fillId="2" borderId="25" xfId="0" applyFont="1" applyFill="1" applyBorder="1" applyAlignment="1">
      <alignment vertical="center"/>
    </xf>
    <xf numFmtId="0" fontId="20" fillId="2" borderId="27" xfId="0" applyFont="1" applyFill="1" applyBorder="1" applyAlignment="1">
      <alignment vertical="center"/>
    </xf>
    <xf numFmtId="0" fontId="15" fillId="2" borderId="25" xfId="0" applyFont="1" applyFill="1" applyBorder="1" applyAlignment="1">
      <alignment horizontal="left" vertical="center"/>
    </xf>
    <xf numFmtId="0" fontId="14" fillId="0" borderId="23" xfId="0" applyFont="1" applyBorder="1" applyAlignment="1">
      <alignment vertical="center" wrapText="1"/>
    </xf>
    <xf numFmtId="0" fontId="14" fillId="3" borderId="23" xfId="0" applyFont="1" applyFill="1" applyBorder="1" applyAlignment="1">
      <alignment horizontal="left" vertical="center" wrapText="1"/>
    </xf>
    <xf numFmtId="0" fontId="15" fillId="2" borderId="25"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20" fillId="3" borderId="0" xfId="0" applyFont="1" applyFill="1" applyBorder="1" applyAlignment="1">
      <alignment horizontal="right" vertical="center" wrapText="1"/>
    </xf>
    <xf numFmtId="0" fontId="20" fillId="3" borderId="0" xfId="0" applyFont="1" applyFill="1" applyBorder="1" applyAlignment="1">
      <alignment vertical="center"/>
    </xf>
    <xf numFmtId="0" fontId="20" fillId="0" borderId="10" xfId="0" applyFont="1" applyBorder="1" applyAlignment="1">
      <alignment horizontal="right"/>
    </xf>
    <xf numFmtId="0" fontId="20" fillId="0" borderId="2" xfId="0" applyFont="1" applyBorder="1"/>
    <xf numFmtId="0" fontId="20" fillId="0" borderId="11" xfId="0" applyFont="1" applyBorder="1"/>
    <xf numFmtId="0" fontId="14" fillId="0" borderId="12" xfId="0" applyFont="1" applyBorder="1" applyAlignment="1">
      <alignment horizontal="right"/>
    </xf>
    <xf numFmtId="0" fontId="14" fillId="0" borderId="0" xfId="0" applyFont="1" applyBorder="1"/>
    <xf numFmtId="0" fontId="14" fillId="0" borderId="13" xfId="0" applyFont="1" applyBorder="1"/>
    <xf numFmtId="0" fontId="20" fillId="0" borderId="4" xfId="0" applyFont="1" applyFill="1" applyBorder="1" applyAlignment="1">
      <alignment horizontal="right"/>
    </xf>
    <xf numFmtId="0" fontId="20" fillId="0" borderId="5" xfId="0" applyFont="1" applyFill="1" applyBorder="1"/>
    <xf numFmtId="0" fontId="20" fillId="0" borderId="6" xfId="0" applyFont="1" applyFill="1" applyBorder="1"/>
    <xf numFmtId="0" fontId="14" fillId="0" borderId="14" xfId="0" applyFont="1" applyBorder="1" applyAlignment="1">
      <alignment horizontal="right"/>
    </xf>
    <xf numFmtId="0" fontId="14" fillId="0" borderId="15" xfId="0" applyFont="1" applyBorder="1"/>
    <xf numFmtId="0" fontId="14" fillId="0" borderId="16" xfId="0" applyFont="1" applyBorder="1"/>
    <xf numFmtId="0" fontId="14" fillId="0" borderId="2" xfId="0" applyFont="1" applyBorder="1"/>
    <xf numFmtId="0" fontId="19" fillId="0" borderId="2" xfId="0" applyFont="1" applyBorder="1"/>
    <xf numFmtId="0" fontId="15" fillId="0" borderId="0" xfId="0" applyFont="1" applyFill="1" applyBorder="1" applyAlignment="1">
      <alignment vertical="center"/>
    </xf>
    <xf numFmtId="0" fontId="20" fillId="0" borderId="0" xfId="0" applyFont="1" applyFill="1" applyBorder="1" applyAlignment="1">
      <alignment horizontal="right" vertical="center" wrapText="1"/>
    </xf>
    <xf numFmtId="0" fontId="20" fillId="0" borderId="0" xfId="0" applyFont="1" applyFill="1" applyBorder="1" applyAlignment="1">
      <alignment vertical="center"/>
    </xf>
    <xf numFmtId="0" fontId="0" fillId="0" borderId="0" xfId="0" applyFill="1" applyBorder="1" applyAlignment="1">
      <alignment vertical="center"/>
    </xf>
    <xf numFmtId="0" fontId="15" fillId="0" borderId="0" xfId="0" applyFont="1" applyFill="1" applyBorder="1" applyAlignment="1">
      <alignment horizontal="left" vertical="center"/>
    </xf>
    <xf numFmtId="0" fontId="23" fillId="0" borderId="0" xfId="0" applyFont="1"/>
    <xf numFmtId="14" fontId="15" fillId="0" borderId="0" xfId="0" applyNumberFormat="1" applyFont="1" applyFill="1" applyBorder="1" applyAlignment="1" applyProtection="1">
      <alignment horizontal="left"/>
    </xf>
    <xf numFmtId="0" fontId="0" fillId="0" borderId="0" xfId="0" applyAlignment="1" applyProtection="1">
      <alignment wrapText="1"/>
      <protection locked="0"/>
    </xf>
    <xf numFmtId="0" fontId="0" fillId="0" borderId="5" xfId="0" applyBorder="1"/>
    <xf numFmtId="0" fontId="14" fillId="0" borderId="12" xfId="0" applyFont="1" applyBorder="1" applyAlignment="1">
      <alignment horizontal="left"/>
    </xf>
    <xf numFmtId="0" fontId="20" fillId="0" borderId="4" xfId="0" applyFont="1" applyFill="1" applyBorder="1" applyAlignment="1">
      <alignment horizontal="left"/>
    </xf>
    <xf numFmtId="0" fontId="14" fillId="0" borderId="14" xfId="0" applyFont="1" applyBorder="1" applyAlignment="1">
      <alignment horizontal="left"/>
    </xf>
    <xf numFmtId="0" fontId="0" fillId="0" borderId="0" xfId="0" applyBorder="1"/>
    <xf numFmtId="0" fontId="20" fillId="0" borderId="17" xfId="0" applyFont="1" applyBorder="1" applyAlignment="1">
      <alignment horizontal="left"/>
    </xf>
    <xf numFmtId="0" fontId="20" fillId="0" borderId="18" xfId="0" applyFont="1" applyBorder="1"/>
    <xf numFmtId="0" fontId="20" fillId="0" borderId="19" xfId="0" applyFont="1" applyBorder="1"/>
    <xf numFmtId="0" fontId="0" fillId="0" borderId="15" xfId="0" applyBorder="1"/>
    <xf numFmtId="0" fontId="0" fillId="0" borderId="18" xfId="0" applyBorder="1"/>
    <xf numFmtId="0" fontId="14" fillId="0" borderId="0" xfId="0" applyFont="1" applyBorder="1" applyAlignment="1">
      <alignment horizontal="right"/>
    </xf>
    <xf numFmtId="0" fontId="20" fillId="0" borderId="0" xfId="0" applyFont="1" applyBorder="1" applyAlignment="1">
      <alignment horizontal="left"/>
    </xf>
    <xf numFmtId="0" fontId="20" fillId="0" borderId="0" xfId="0" applyFont="1" applyBorder="1" applyAlignment="1">
      <alignment horizontal="right"/>
    </xf>
    <xf numFmtId="0" fontId="24" fillId="0" borderId="0" xfId="0" applyFont="1"/>
    <xf numFmtId="0" fontId="6" fillId="0" borderId="0" xfId="1" applyProtection="1">
      <protection locked="0"/>
    </xf>
    <xf numFmtId="0" fontId="0" fillId="0" borderId="0" xfId="0" applyAlignment="1">
      <alignment wrapText="1"/>
    </xf>
    <xf numFmtId="0" fontId="0" fillId="0" borderId="0" xfId="0" applyAlignment="1">
      <alignment vertical="top"/>
    </xf>
    <xf numFmtId="0" fontId="6" fillId="0" borderId="0" xfId="1" applyAlignment="1" applyProtection="1">
      <alignment wrapText="1"/>
      <protection locked="0"/>
    </xf>
    <xf numFmtId="0" fontId="14" fillId="0" borderId="0" xfId="0" applyFont="1" applyBorder="1" applyAlignment="1">
      <alignment horizontal="left"/>
    </xf>
    <xf numFmtId="0" fontId="14" fillId="0" borderId="0" xfId="0" applyFont="1" applyFill="1" applyBorder="1"/>
    <xf numFmtId="0" fontId="14" fillId="0" borderId="0" xfId="0" applyFont="1" applyFill="1" applyBorder="1" applyProtection="1"/>
    <xf numFmtId="0" fontId="14" fillId="0" borderId="0" xfId="0" applyFont="1" applyFill="1" applyBorder="1" applyAlignment="1" applyProtection="1">
      <alignment horizontal="left"/>
    </xf>
    <xf numFmtId="0" fontId="0" fillId="0" borderId="0" xfId="0" applyAlignment="1">
      <alignment horizontal="left" vertical="center" wrapText="1"/>
    </xf>
    <xf numFmtId="0" fontId="28" fillId="2" borderId="33" xfId="1" applyFont="1" applyFill="1" applyBorder="1" applyAlignment="1" applyProtection="1">
      <alignment horizontal="left" vertical="center" wrapText="1"/>
    </xf>
    <xf numFmtId="0" fontId="28" fillId="2" borderId="39" xfId="1" applyFont="1" applyFill="1" applyBorder="1" applyAlignment="1" applyProtection="1">
      <alignment horizontal="left" vertical="center" wrapText="1"/>
    </xf>
    <xf numFmtId="0" fontId="28" fillId="2" borderId="41" xfId="1" applyFont="1" applyFill="1" applyBorder="1" applyAlignment="1" applyProtection="1">
      <alignment horizontal="left" vertical="center" wrapText="1"/>
    </xf>
    <xf numFmtId="0" fontId="28" fillId="2" borderId="43" xfId="1" applyFont="1" applyFill="1" applyBorder="1" applyAlignment="1" applyProtection="1">
      <alignment horizontal="left" vertical="center" wrapText="1"/>
    </xf>
    <xf numFmtId="2" fontId="20" fillId="2" borderId="29" xfId="0" applyNumberFormat="1" applyFont="1" applyFill="1" applyBorder="1" applyAlignment="1">
      <alignment vertical="center" wrapText="1"/>
    </xf>
    <xf numFmtId="0" fontId="25" fillId="5" borderId="1" xfId="0" applyFont="1" applyFill="1" applyBorder="1" applyProtection="1">
      <protection locked="0"/>
    </xf>
    <xf numFmtId="0" fontId="27" fillId="5" borderId="1" xfId="0" applyFont="1" applyFill="1" applyBorder="1" applyProtection="1">
      <protection locked="0"/>
    </xf>
    <xf numFmtId="0" fontId="14" fillId="5" borderId="32" xfId="0" applyFont="1" applyFill="1" applyBorder="1" applyAlignment="1" applyProtection="1">
      <alignment vertical="center"/>
      <protection locked="0"/>
    </xf>
    <xf numFmtId="0" fontId="14" fillId="5" borderId="24" xfId="0" applyFont="1" applyFill="1" applyBorder="1" applyAlignment="1" applyProtection="1">
      <alignment vertical="center"/>
      <protection locked="0"/>
    </xf>
    <xf numFmtId="0" fontId="15" fillId="5" borderId="12" xfId="0" applyFont="1" applyFill="1" applyBorder="1" applyAlignment="1" applyProtection="1">
      <alignment vertical="center"/>
      <protection locked="0"/>
    </xf>
    <xf numFmtId="0" fontId="15" fillId="5" borderId="23" xfId="0" applyFont="1" applyFill="1" applyBorder="1" applyAlignment="1" applyProtection="1">
      <alignment horizontal="left" vertical="center"/>
      <protection locked="0"/>
    </xf>
    <xf numFmtId="0" fontId="14" fillId="5" borderId="23" xfId="0" applyFont="1" applyFill="1" applyBorder="1" applyAlignment="1" applyProtection="1">
      <alignment vertical="center"/>
      <protection locked="0"/>
    </xf>
    <xf numFmtId="0" fontId="14" fillId="5" borderId="24" xfId="0" applyFont="1" applyFill="1" applyBorder="1" applyAlignment="1" applyProtection="1">
      <alignment vertical="center" wrapText="1"/>
      <protection locked="0"/>
    </xf>
    <xf numFmtId="0" fontId="15" fillId="5" borderId="23" xfId="0" applyFont="1" applyFill="1" applyBorder="1" applyAlignment="1" applyProtection="1">
      <alignment horizontal="left" vertical="center" wrapText="1"/>
      <protection locked="0"/>
    </xf>
    <xf numFmtId="0" fontId="15" fillId="5" borderId="33" xfId="0" applyFont="1" applyFill="1" applyBorder="1" applyProtection="1">
      <protection locked="0"/>
    </xf>
    <xf numFmtId="14" fontId="14" fillId="5" borderId="3" xfId="0" applyNumberFormat="1" applyFont="1" applyFill="1" applyBorder="1" applyProtection="1">
      <protection locked="0"/>
    </xf>
    <xf numFmtId="0" fontId="0" fillId="4" borderId="0" xfId="0" applyFill="1"/>
    <xf numFmtId="0" fontId="11" fillId="4" borderId="0" xfId="0" applyFont="1" applyFill="1" applyBorder="1" applyAlignment="1">
      <alignment horizontal="left"/>
    </xf>
    <xf numFmtId="0" fontId="1" fillId="4" borderId="0" xfId="0" applyFont="1" applyFill="1" applyBorder="1" applyAlignment="1">
      <alignment horizontal="left"/>
    </xf>
    <xf numFmtId="0" fontId="2" fillId="4" borderId="0" xfId="0" applyFont="1" applyFill="1"/>
    <xf numFmtId="0" fontId="3" fillId="4" borderId="0" xfId="0" applyFont="1" applyFill="1"/>
    <xf numFmtId="0" fontId="0" fillId="4" borderId="0" xfId="0" applyFill="1" applyAlignment="1">
      <alignment horizontal="right"/>
    </xf>
    <xf numFmtId="0" fontId="0" fillId="6" borderId="0" xfId="0" applyFill="1"/>
    <xf numFmtId="0" fontId="12" fillId="0" borderId="0" xfId="0" applyFont="1" applyFill="1" applyBorder="1" applyAlignment="1">
      <alignment horizontal="left" wrapText="1"/>
    </xf>
    <xf numFmtId="0" fontId="15" fillId="5" borderId="7" xfId="0" applyFont="1" applyFill="1" applyBorder="1" applyAlignment="1" applyProtection="1">
      <alignment horizontal="left"/>
      <protection locked="0"/>
    </xf>
    <xf numFmtId="0" fontId="15" fillId="5" borderId="9" xfId="0" applyFont="1" applyFill="1" applyBorder="1" applyAlignment="1" applyProtection="1">
      <alignment horizontal="left"/>
      <protection locked="0"/>
    </xf>
    <xf numFmtId="0" fontId="15" fillId="5" borderId="8" xfId="0" applyFont="1" applyFill="1" applyBorder="1" applyAlignment="1" applyProtection="1">
      <alignment horizontal="left"/>
      <protection locked="0"/>
    </xf>
    <xf numFmtId="0" fontId="35" fillId="0" borderId="0" xfId="0" applyFont="1" applyBorder="1" applyAlignment="1">
      <alignment horizontal="left"/>
    </xf>
    <xf numFmtId="0" fontId="9" fillId="0" borderId="0" xfId="1" applyFont="1" applyAlignment="1" applyProtection="1">
      <alignment horizontal="left"/>
      <protection locked="0"/>
    </xf>
    <xf numFmtId="0" fontId="6" fillId="0" borderId="0" xfId="1" applyAlignment="1" applyProtection="1">
      <alignment horizontal="left"/>
      <protection locked="0"/>
    </xf>
    <xf numFmtId="0" fontId="15" fillId="0" borderId="0" xfId="0" applyFont="1" applyAlignment="1">
      <alignment horizontal="left"/>
    </xf>
    <xf numFmtId="0" fontId="16" fillId="0" borderId="0" xfId="0" applyFont="1" applyAlignment="1">
      <alignment horizontal="left"/>
    </xf>
    <xf numFmtId="0" fontId="9" fillId="0" borderId="0" xfId="1" applyFont="1" applyAlignment="1" applyProtection="1">
      <alignment horizontal="left" vertical="center" wrapText="1"/>
      <protection locked="0"/>
    </xf>
    <xf numFmtId="0" fontId="6" fillId="0" borderId="0" xfId="1" applyAlignment="1" applyProtection="1">
      <alignment horizontal="left" vertical="center" wrapText="1"/>
      <protection locked="0"/>
    </xf>
    <xf numFmtId="0" fontId="0" fillId="0" borderId="0" xfId="0" applyAlignment="1">
      <alignment horizontal="left" vertical="center" wrapText="1"/>
    </xf>
    <xf numFmtId="0" fontId="0" fillId="0" borderId="0" xfId="0" applyAlignment="1">
      <alignment horizontal="center"/>
    </xf>
    <xf numFmtId="0" fontId="0" fillId="0" borderId="0" xfId="0" applyAlignment="1">
      <alignment horizontal="left"/>
    </xf>
    <xf numFmtId="0" fontId="0" fillId="0" borderId="0" xfId="0" applyAlignment="1">
      <alignment horizontal="center" vertical="center"/>
    </xf>
    <xf numFmtId="0" fontId="0" fillId="0" borderId="0" xfId="0" applyAlignment="1">
      <alignment horizontal="left" vertical="center"/>
    </xf>
    <xf numFmtId="0" fontId="20" fillId="2" borderId="51" xfId="0" applyFont="1" applyFill="1" applyBorder="1" applyAlignment="1">
      <alignment horizontal="left" vertical="center" wrapText="1"/>
    </xf>
    <xf numFmtId="0" fontId="0" fillId="0" borderId="38" xfId="0" applyBorder="1" applyAlignment="1">
      <alignment horizontal="left" vertical="center" wrapText="1"/>
    </xf>
    <xf numFmtId="0" fontId="0" fillId="0" borderId="35" xfId="0" applyBorder="1" applyAlignment="1">
      <alignment horizontal="left" vertical="center" wrapText="1"/>
    </xf>
    <xf numFmtId="0" fontId="14" fillId="2" borderId="47" xfId="0" applyFont="1" applyFill="1" applyBorder="1" applyAlignment="1">
      <alignment horizontal="left" vertical="center" wrapText="1"/>
    </xf>
    <xf numFmtId="0" fontId="14" fillId="2" borderId="48" xfId="0" applyFont="1" applyFill="1" applyBorder="1" applyAlignment="1">
      <alignment horizontal="left" vertical="center" wrapText="1"/>
    </xf>
    <xf numFmtId="0" fontId="14" fillId="2" borderId="49" xfId="0" applyFont="1" applyFill="1" applyBorder="1" applyAlignment="1">
      <alignment horizontal="left" vertical="center" wrapText="1"/>
    </xf>
    <xf numFmtId="0" fontId="0" fillId="0" borderId="40" xfId="0" applyBorder="1" applyAlignment="1">
      <alignment horizontal="left" vertical="center" wrapText="1"/>
    </xf>
    <xf numFmtId="0" fontId="0" fillId="0" borderId="0" xfId="0" applyBorder="1" applyAlignment="1">
      <alignment horizontal="left" vertical="center" wrapText="1"/>
    </xf>
    <xf numFmtId="0" fontId="0" fillId="0" borderId="36" xfId="0" applyBorder="1" applyAlignment="1">
      <alignment horizontal="left" vertical="center" wrapText="1"/>
    </xf>
    <xf numFmtId="0" fontId="0" fillId="0" borderId="30" xfId="0" applyBorder="1" applyAlignment="1">
      <alignment horizontal="left" vertical="center" wrapText="1"/>
    </xf>
    <xf numFmtId="0" fontId="0" fillId="0" borderId="2" xfId="0" applyBorder="1" applyAlignment="1">
      <alignment horizontal="left" vertical="center" wrapText="1"/>
    </xf>
    <xf numFmtId="0" fontId="0" fillId="0" borderId="31" xfId="0" applyBorder="1" applyAlignment="1">
      <alignment horizontal="left" vertical="center" wrapText="1"/>
    </xf>
    <xf numFmtId="0" fontId="14" fillId="2" borderId="50" xfId="0" applyFont="1" applyFill="1" applyBorder="1" applyAlignment="1">
      <alignment horizontal="left" vertical="center" wrapText="1"/>
    </xf>
    <xf numFmtId="0" fontId="0" fillId="0" borderId="46" xfId="0" applyBorder="1" applyAlignment="1">
      <alignment horizontal="left" vertical="center" wrapText="1"/>
    </xf>
    <xf numFmtId="0" fontId="0" fillId="0" borderId="32" xfId="0" applyBorder="1" applyAlignment="1">
      <alignment horizontal="left" vertical="center" wrapText="1"/>
    </xf>
    <xf numFmtId="0" fontId="14" fillId="0" borderId="0" xfId="0" applyFont="1" applyFill="1" applyBorder="1" applyAlignment="1">
      <alignment horizontal="left" wrapText="1"/>
    </xf>
    <xf numFmtId="0" fontId="0" fillId="0" borderId="0" xfId="0" applyAlignment="1"/>
    <xf numFmtId="0" fontId="20" fillId="2" borderId="4" xfId="0" applyFont="1" applyFill="1" applyBorder="1" applyAlignment="1">
      <alignment horizontal="right" vertical="center" wrapText="1"/>
    </xf>
    <xf numFmtId="0" fontId="20" fillId="2" borderId="5" xfId="0" applyFont="1" applyFill="1" applyBorder="1" applyAlignment="1">
      <alignment horizontal="right" vertical="center" wrapText="1"/>
    </xf>
    <xf numFmtId="0" fontId="20" fillId="2" borderId="28" xfId="0" applyFont="1" applyFill="1" applyBorder="1" applyAlignment="1">
      <alignment horizontal="right" vertical="center" wrapText="1"/>
    </xf>
    <xf numFmtId="0" fontId="12" fillId="0" borderId="52" xfId="0" applyFont="1" applyBorder="1" applyAlignment="1">
      <alignment horizontal="left" wrapText="1"/>
    </xf>
    <xf numFmtId="0" fontId="12" fillId="0" borderId="48" xfId="0" applyFont="1" applyBorder="1" applyAlignment="1">
      <alignment horizontal="left" wrapText="1"/>
    </xf>
    <xf numFmtId="0" fontId="12" fillId="0" borderId="53" xfId="0" applyFont="1" applyBorder="1" applyAlignment="1">
      <alignment horizontal="left" wrapText="1"/>
    </xf>
    <xf numFmtId="0" fontId="0" fillId="0" borderId="10" xfId="0" applyBorder="1" applyAlignment="1">
      <alignment horizontal="left" wrapText="1"/>
    </xf>
    <xf numFmtId="0" fontId="0" fillId="0" borderId="2" xfId="0" applyBorder="1" applyAlignment="1">
      <alignment horizontal="left" wrapText="1"/>
    </xf>
    <xf numFmtId="0" fontId="0" fillId="0" borderId="11" xfId="0" applyBorder="1" applyAlignment="1">
      <alignment horizontal="left" wrapText="1"/>
    </xf>
    <xf numFmtId="0" fontId="14" fillId="0" borderId="54" xfId="0" applyFont="1" applyBorder="1" applyAlignment="1">
      <alignment horizontal="right"/>
    </xf>
    <xf numFmtId="0" fontId="0" fillId="0" borderId="12" xfId="0" applyBorder="1" applyAlignment="1">
      <alignment horizontal="right"/>
    </xf>
    <xf numFmtId="0" fontId="14" fillId="0" borderId="41" xfId="0" applyFont="1" applyBorder="1" applyAlignment="1">
      <alignment horizontal="right"/>
    </xf>
    <xf numFmtId="0" fontId="0" fillId="0" borderId="0" xfId="0" applyAlignment="1">
      <alignment horizontal="right"/>
    </xf>
    <xf numFmtId="0" fontId="14" fillId="0" borderId="42" xfId="0" applyFont="1" applyBorder="1" applyAlignment="1">
      <alignment horizontal="right"/>
    </xf>
    <xf numFmtId="0" fontId="0" fillId="0" borderId="13" xfId="0" applyBorder="1" applyAlignment="1">
      <alignment horizontal="right"/>
    </xf>
    <xf numFmtId="0" fontId="22" fillId="0" borderId="0" xfId="0" applyFont="1" applyBorder="1" applyAlignment="1">
      <alignment horizontal="left" wrapText="1"/>
    </xf>
    <xf numFmtId="15" fontId="16" fillId="5" borderId="7" xfId="0" applyNumberFormat="1" applyFont="1" applyFill="1" applyBorder="1" applyAlignment="1" applyProtection="1">
      <alignment horizontal="left"/>
      <protection locked="0"/>
    </xf>
    <xf numFmtId="15" fontId="16" fillId="5" borderId="8" xfId="0" applyNumberFormat="1" applyFont="1" applyFill="1" applyBorder="1" applyAlignment="1" applyProtection="1">
      <alignment horizontal="left"/>
      <protection locked="0"/>
    </xf>
    <xf numFmtId="15" fontId="16" fillId="5" borderId="9" xfId="0" applyNumberFormat="1" applyFont="1" applyFill="1" applyBorder="1" applyAlignment="1" applyProtection="1">
      <alignment horizontal="left"/>
      <protection locked="0"/>
    </xf>
    <xf numFmtId="0" fontId="15" fillId="5" borderId="1" xfId="0" applyFont="1" applyFill="1" applyBorder="1" applyAlignment="1" applyProtection="1">
      <alignment horizontal="left"/>
      <protection locked="0"/>
    </xf>
    <xf numFmtId="0" fontId="15" fillId="5" borderId="1" xfId="0" applyFont="1" applyFill="1" applyBorder="1" applyAlignment="1" applyProtection="1">
      <alignment horizontal="left" vertical="center" wrapText="1"/>
      <protection locked="0"/>
    </xf>
    <xf numFmtId="0" fontId="3" fillId="0" borderId="37" xfId="0" applyFont="1" applyBorder="1" applyAlignment="1">
      <alignment horizontal="left" vertical="center" wrapText="1"/>
    </xf>
    <xf numFmtId="0" fontId="0" fillId="5" borderId="33" xfId="0" applyFill="1" applyBorder="1" applyAlignment="1">
      <alignment horizontal="center" vertical="center" wrapText="1"/>
    </xf>
    <xf numFmtId="0" fontId="0" fillId="5" borderId="44" xfId="0" applyFill="1" applyBorder="1" applyAlignment="1">
      <alignment horizontal="center" vertical="center" wrapText="1"/>
    </xf>
    <xf numFmtId="0" fontId="0" fillId="5" borderId="34" xfId="0" applyFill="1" applyBorder="1" applyAlignment="1">
      <alignment horizontal="center" vertical="center" wrapText="1"/>
    </xf>
    <xf numFmtId="0" fontId="3" fillId="3" borderId="39" xfId="0" applyFont="1" applyFill="1" applyBorder="1" applyAlignment="1">
      <alignment horizontal="left" vertical="center" wrapText="1"/>
    </xf>
    <xf numFmtId="0" fontId="0" fillId="0" borderId="41" xfId="0" applyBorder="1" applyAlignment="1">
      <alignment horizontal="left" vertical="center" wrapText="1"/>
    </xf>
    <xf numFmtId="0" fontId="0" fillId="0" borderId="43" xfId="0" applyBorder="1" applyAlignment="1">
      <alignment horizontal="left" vertical="center" wrapText="1"/>
    </xf>
    <xf numFmtId="0" fontId="12" fillId="5" borderId="45" xfId="0" applyFont="1" applyFill="1" applyBorder="1" applyAlignment="1">
      <alignment horizontal="center" vertical="center" wrapText="1"/>
    </xf>
    <xf numFmtId="0" fontId="0" fillId="5" borderId="46" xfId="0" applyFill="1" applyBorder="1" applyAlignment="1">
      <alignment horizontal="center" vertical="center" wrapText="1"/>
    </xf>
    <xf numFmtId="0" fontId="0" fillId="5" borderId="32" xfId="0" applyFill="1" applyBorder="1" applyAlignment="1">
      <alignment horizontal="center" vertical="center" wrapText="1"/>
    </xf>
    <xf numFmtId="0" fontId="4" fillId="3" borderId="39" xfId="1" applyFont="1" applyFill="1" applyBorder="1" applyAlignment="1" applyProtection="1">
      <alignment horizontal="left" vertical="center" wrapText="1"/>
    </xf>
    <xf numFmtId="0" fontId="0" fillId="3" borderId="41" xfId="0" applyFill="1" applyBorder="1" applyAlignment="1">
      <alignment horizontal="left" vertical="center" wrapText="1"/>
    </xf>
    <xf numFmtId="0" fontId="0" fillId="3" borderId="43" xfId="0" applyFill="1" applyBorder="1" applyAlignment="1">
      <alignment horizontal="left" vertical="center" wrapText="1"/>
    </xf>
    <xf numFmtId="0" fontId="0" fillId="3" borderId="40" xfId="0" applyFill="1" applyBorder="1" applyAlignment="1">
      <alignment horizontal="left" vertical="center" wrapText="1"/>
    </xf>
    <xf numFmtId="0" fontId="0" fillId="3" borderId="0" xfId="0" applyFill="1" applyAlignment="1">
      <alignment horizontal="left" vertical="center" wrapText="1"/>
    </xf>
    <xf numFmtId="0" fontId="0" fillId="3" borderId="36" xfId="0" applyFill="1" applyBorder="1" applyAlignment="1">
      <alignment horizontal="left" vertical="center" wrapText="1"/>
    </xf>
    <xf numFmtId="0" fontId="0" fillId="3" borderId="30" xfId="0" applyFill="1" applyBorder="1" applyAlignment="1">
      <alignment horizontal="left" vertical="center" wrapText="1"/>
    </xf>
    <xf numFmtId="0" fontId="0" fillId="3" borderId="2" xfId="0" applyFill="1" applyBorder="1" applyAlignment="1">
      <alignment horizontal="left" vertical="center" wrapText="1"/>
    </xf>
    <xf numFmtId="0" fontId="0" fillId="3" borderId="31" xfId="0" applyFill="1" applyBorder="1" applyAlignment="1">
      <alignment horizontal="left" vertical="center" wrapText="1"/>
    </xf>
    <xf numFmtId="0" fontId="12" fillId="5" borderId="33" xfId="1" applyFont="1" applyFill="1" applyBorder="1" applyAlignment="1" applyProtection="1">
      <alignment horizontal="center" vertical="center" wrapText="1"/>
      <protection locked="0"/>
    </xf>
    <xf numFmtId="0" fontId="0" fillId="0" borderId="37" xfId="0" applyBorder="1" applyAlignment="1">
      <alignment horizontal="left" vertical="center" wrapText="1"/>
    </xf>
    <xf numFmtId="0" fontId="20" fillId="2" borderId="26" xfId="0" applyFont="1" applyFill="1" applyBorder="1" applyAlignment="1">
      <alignment horizontal="right" vertical="center" wrapText="1"/>
    </xf>
    <xf numFmtId="0" fontId="21" fillId="5" borderId="30" xfId="1" applyFont="1" applyFill="1" applyBorder="1" applyAlignment="1" applyProtection="1">
      <alignment horizontal="left" vertical="center" wrapText="1"/>
      <protection locked="0"/>
    </xf>
    <xf numFmtId="0" fontId="21" fillId="5" borderId="2" xfId="1" applyFont="1" applyFill="1" applyBorder="1" applyAlignment="1" applyProtection="1">
      <alignment horizontal="left" vertical="center" wrapText="1"/>
      <protection locked="0"/>
    </xf>
    <xf numFmtId="0" fontId="21" fillId="5" borderId="31" xfId="1" applyFont="1" applyFill="1" applyBorder="1" applyAlignment="1" applyProtection="1">
      <alignment horizontal="left" vertical="center" wrapText="1"/>
      <protection locked="0"/>
    </xf>
    <xf numFmtId="0" fontId="21" fillId="5" borderId="7" xfId="1" applyFont="1" applyFill="1" applyBorder="1" applyAlignment="1" applyProtection="1">
      <alignment horizontal="left" vertical="center" wrapText="1"/>
      <protection locked="0"/>
    </xf>
    <xf numFmtId="0" fontId="21" fillId="5" borderId="8" xfId="1" applyFont="1" applyFill="1" applyBorder="1" applyAlignment="1" applyProtection="1">
      <alignment horizontal="left" vertical="center" wrapText="1"/>
      <protection locked="0"/>
    </xf>
    <xf numFmtId="0" fontId="21" fillId="5" borderId="9" xfId="1" applyFont="1" applyFill="1" applyBorder="1" applyAlignment="1" applyProtection="1">
      <alignment horizontal="left" vertical="center" wrapText="1"/>
      <protection locked="0"/>
    </xf>
    <xf numFmtId="0" fontId="30" fillId="7" borderId="0" xfId="0" applyFont="1" applyFill="1" applyBorder="1" applyAlignment="1">
      <alignment horizontal="left" wrapText="1"/>
    </xf>
    <xf numFmtId="0" fontId="12" fillId="2" borderId="37" xfId="0" applyFont="1" applyFill="1" applyBorder="1" applyAlignment="1">
      <alignment horizontal="left" vertical="center" wrapText="1"/>
    </xf>
    <xf numFmtId="0" fontId="12" fillId="2" borderId="39" xfId="1" applyFont="1" applyFill="1" applyBorder="1" applyAlignment="1" applyProtection="1">
      <alignment horizontal="left" vertical="center" wrapText="1"/>
    </xf>
    <xf numFmtId="0" fontId="12" fillId="2" borderId="41" xfId="1" applyFont="1" applyFill="1" applyBorder="1" applyAlignment="1" applyProtection="1">
      <alignment horizontal="left" vertical="center" wrapText="1"/>
    </xf>
    <xf numFmtId="0" fontId="12" fillId="2" borderId="43" xfId="1" applyFont="1" applyFill="1" applyBorder="1" applyAlignment="1" applyProtection="1">
      <alignment horizontal="left" vertical="center" wrapText="1"/>
    </xf>
    <xf numFmtId="0" fontId="26" fillId="0" borderId="40" xfId="0" applyFont="1" applyBorder="1" applyAlignment="1">
      <alignment horizontal="left" vertical="center" wrapText="1"/>
    </xf>
    <xf numFmtId="0" fontId="26" fillId="0" borderId="0" xfId="0" applyFont="1" applyBorder="1" applyAlignment="1">
      <alignment horizontal="left" vertical="center" wrapText="1"/>
    </xf>
    <xf numFmtId="0" fontId="26" fillId="0" borderId="36" xfId="0" applyFont="1" applyBorder="1" applyAlignment="1">
      <alignment horizontal="left" vertical="center" wrapText="1"/>
    </xf>
    <xf numFmtId="0" fontId="26" fillId="0" borderId="30" xfId="0" applyFont="1" applyBorder="1" applyAlignment="1">
      <alignment horizontal="left" vertical="center" wrapText="1"/>
    </xf>
    <xf numFmtId="0" fontId="26" fillId="0" borderId="2" xfId="0" applyFont="1" applyBorder="1" applyAlignment="1">
      <alignment horizontal="left" vertical="center" wrapText="1"/>
    </xf>
    <xf numFmtId="0" fontId="26" fillId="0" borderId="31" xfId="0" applyFont="1" applyBorder="1" applyAlignment="1">
      <alignment horizontal="left" vertical="center" wrapText="1"/>
    </xf>
    <xf numFmtId="0" fontId="12" fillId="2" borderId="45" xfId="0" applyFont="1" applyFill="1" applyBorder="1" applyAlignment="1">
      <alignment horizontal="left" vertical="center" wrapText="1"/>
    </xf>
    <xf numFmtId="0" fontId="15" fillId="5" borderId="7" xfId="0" applyFont="1" applyFill="1" applyBorder="1" applyAlignment="1" applyProtection="1">
      <alignment horizontal="left"/>
      <protection locked="0"/>
    </xf>
    <xf numFmtId="0" fontId="15" fillId="5" borderId="8" xfId="0" applyFont="1" applyFill="1" applyBorder="1" applyAlignment="1" applyProtection="1">
      <alignment horizontal="left"/>
      <protection locked="0"/>
    </xf>
    <xf numFmtId="0" fontId="15" fillId="5" borderId="9" xfId="0" applyFont="1" applyFill="1" applyBorder="1" applyAlignment="1" applyProtection="1">
      <alignment horizontal="left"/>
      <protection locked="0"/>
    </xf>
    <xf numFmtId="0" fontId="31" fillId="7" borderId="0" xfId="0" applyFont="1" applyFill="1" applyBorder="1" applyAlignment="1">
      <alignment horizontal="left" wrapText="1"/>
    </xf>
    <xf numFmtId="0" fontId="32" fillId="7" borderId="0" xfId="0" applyFont="1" applyFill="1" applyAlignment="1">
      <alignment horizontal="left"/>
    </xf>
    <xf numFmtId="0" fontId="30" fillId="7" borderId="0" xfId="1" applyFont="1" applyFill="1" applyBorder="1" applyAlignment="1" applyProtection="1">
      <alignment horizontal="left" vertical="top" wrapText="1"/>
      <protection locked="0"/>
    </xf>
    <xf numFmtId="0" fontId="34" fillId="7" borderId="0" xfId="1" applyFont="1" applyFill="1" applyBorder="1" applyAlignment="1" applyProtection="1">
      <alignment horizontal="left" vertical="top" wrapText="1"/>
      <protection locked="0"/>
    </xf>
    <xf numFmtId="0" fontId="13" fillId="0" borderId="0" xfId="1" applyFont="1" applyFill="1" applyBorder="1" applyAlignment="1" applyProtection="1">
      <alignment horizontal="left" vertical="top" wrapText="1"/>
    </xf>
    <xf numFmtId="0" fontId="16" fillId="5" borderId="1" xfId="0" applyFont="1" applyFill="1" applyBorder="1" applyAlignment="1" applyProtection="1">
      <alignment horizontal="left"/>
      <protection locked="0"/>
    </xf>
    <xf numFmtId="0" fontId="6" fillId="5" borderId="1" xfId="1" applyFill="1" applyBorder="1" applyAlignment="1" applyProtection="1">
      <alignment horizontal="left"/>
      <protection locked="0"/>
    </xf>
    <xf numFmtId="0" fontId="17" fillId="5" borderId="1" xfId="1" applyFont="1" applyFill="1" applyBorder="1" applyAlignment="1" applyProtection="1">
      <alignment horizontal="left"/>
      <protection locked="0"/>
    </xf>
    <xf numFmtId="0" fontId="12" fillId="0" borderId="36" xfId="0" applyFont="1" applyFill="1" applyBorder="1" applyAlignment="1">
      <alignment horizontal="left" wrapText="1"/>
    </xf>
    <xf numFmtId="0" fontId="0" fillId="0" borderId="36" xfId="0" applyBorder="1" applyAlignment="1">
      <alignment horizontal="left" wrapText="1"/>
    </xf>
    <xf numFmtId="0" fontId="0" fillId="5" borderId="8" xfId="0" applyFill="1" applyBorder="1" applyAlignment="1">
      <alignment horizontal="left"/>
    </xf>
    <xf numFmtId="0" fontId="0" fillId="5" borderId="9" xfId="0" applyFill="1" applyBorder="1" applyAlignment="1">
      <alignment horizontal="left"/>
    </xf>
    <xf numFmtId="14" fontId="15" fillId="5" borderId="7" xfId="0" applyNumberFormat="1" applyFont="1" applyFill="1" applyBorder="1" applyAlignment="1" applyProtection="1">
      <alignment horizontal="left"/>
      <protection locked="0"/>
    </xf>
    <xf numFmtId="0" fontId="14" fillId="2" borderId="21" xfId="0" applyFont="1" applyFill="1" applyBorder="1" applyAlignment="1">
      <alignment horizontal="left" vertical="center" wrapText="1"/>
    </xf>
    <xf numFmtId="0" fontId="15" fillId="5" borderId="7" xfId="0" applyFont="1" applyFill="1" applyBorder="1" applyAlignment="1" applyProtection="1">
      <alignment horizontal="left" vertical="center" wrapText="1"/>
      <protection locked="0"/>
    </xf>
    <xf numFmtId="0" fontId="15" fillId="5" borderId="8" xfId="0" applyFont="1" applyFill="1" applyBorder="1" applyAlignment="1" applyProtection="1">
      <alignment horizontal="left" vertical="center" wrapText="1"/>
      <protection locked="0"/>
    </xf>
    <xf numFmtId="0" fontId="15" fillId="5" borderId="9" xfId="0" applyFont="1" applyFill="1" applyBorder="1" applyAlignment="1" applyProtection="1">
      <alignment horizontal="left" vertical="center" wrapText="1"/>
      <protection locked="0"/>
    </xf>
    <xf numFmtId="0" fontId="14" fillId="5" borderId="4" xfId="0" applyFont="1" applyFill="1" applyBorder="1" applyAlignment="1" applyProtection="1">
      <alignment horizontal="left"/>
      <protection locked="0"/>
    </xf>
    <xf numFmtId="0" fontId="14" fillId="5" borderId="5" xfId="0" applyFont="1" applyFill="1" applyBorder="1" applyAlignment="1" applyProtection="1">
      <alignment horizontal="left"/>
      <protection locked="0"/>
    </xf>
    <xf numFmtId="0" fontId="14" fillId="5" borderId="6" xfId="0" applyFont="1" applyFill="1" applyBorder="1" applyAlignment="1" applyProtection="1">
      <alignment horizontal="left"/>
      <protection locked="0"/>
    </xf>
    <xf numFmtId="0" fontId="14" fillId="0" borderId="0" xfId="0" applyFont="1" applyFill="1" applyBorder="1" applyAlignment="1">
      <alignment horizontal="left" vertical="center" wrapText="1"/>
    </xf>
    <xf numFmtId="0" fontId="0" fillId="0" borderId="0" xfId="0" applyAlignment="1">
      <alignmen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xeter.ac.uk/working/prospective/pta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humanresources@ex.ac.uk?subject=PTA%20-%20right%20to%20work" TargetMode="External"/><Relationship Id="rId2" Type="http://schemas.openxmlformats.org/officeDocument/2006/relationships/hyperlink" Target="http://www.exeter.ac.uk/staff/employment/righttowork/proof/" TargetMode="External"/><Relationship Id="rId1" Type="http://schemas.openxmlformats.org/officeDocument/2006/relationships/hyperlink" Target="mailto:humanresources@ex.ac.uk"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xeter.ac.uk/staff/employment/tempworkers/casual/managers/" TargetMode="External"/><Relationship Id="rId1" Type="http://schemas.openxmlformats.org/officeDocument/2006/relationships/hyperlink" Target="http://www.exeter.ac.uk/staff/employment/righttowork/pro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8"/>
  <sheetViews>
    <sheetView showGridLines="0" showRowColHeaders="0" workbookViewId="0">
      <selection activeCell="B15" sqref="B15:C15"/>
    </sheetView>
  </sheetViews>
  <sheetFormatPr defaultColWidth="8.7109375" defaultRowHeight="15" x14ac:dyDescent="0.25"/>
  <cols>
    <col min="1" max="1" width="3" customWidth="1"/>
    <col min="3" max="3" width="95.7109375" customWidth="1"/>
  </cols>
  <sheetData>
    <row r="2" spans="2:3" ht="21" x14ac:dyDescent="0.35">
      <c r="B2" s="71" t="s">
        <v>55</v>
      </c>
    </row>
    <row r="4" spans="2:3" ht="30" x14ac:dyDescent="0.25">
      <c r="B4" s="74" t="s">
        <v>48</v>
      </c>
      <c r="C4" s="75" t="s">
        <v>52</v>
      </c>
    </row>
    <row r="5" spans="2:3" x14ac:dyDescent="0.25">
      <c r="C5" s="72" t="s">
        <v>90</v>
      </c>
    </row>
    <row r="7" spans="2:3" ht="45" x14ac:dyDescent="0.25">
      <c r="B7" s="74" t="s">
        <v>49</v>
      </c>
      <c r="C7" s="73" t="s">
        <v>91</v>
      </c>
    </row>
    <row r="8" spans="2:3" x14ac:dyDescent="0.25">
      <c r="C8" s="72" t="s">
        <v>92</v>
      </c>
    </row>
    <row r="10" spans="2:3" x14ac:dyDescent="0.25">
      <c r="B10" t="s">
        <v>50</v>
      </c>
      <c r="C10" s="72" t="s">
        <v>93</v>
      </c>
    </row>
    <row r="11" spans="2:3" ht="30" x14ac:dyDescent="0.25">
      <c r="C11" s="75" t="s">
        <v>54</v>
      </c>
    </row>
    <row r="13" spans="2:3" x14ac:dyDescent="0.25">
      <c r="B13" t="s">
        <v>51</v>
      </c>
      <c r="C13" s="73" t="s">
        <v>85</v>
      </c>
    </row>
    <row r="15" spans="2:3" x14ac:dyDescent="0.25">
      <c r="B15" s="109" t="s">
        <v>61</v>
      </c>
      <c r="C15" s="110"/>
    </row>
    <row r="18" spans="3:3" x14ac:dyDescent="0.25">
      <c r="C18" s="75"/>
    </row>
  </sheetData>
  <sheetProtection sheet="1" objects="1" scenarios="1" selectLockedCells="1"/>
  <mergeCells count="1">
    <mergeCell ref="B15:C15"/>
  </mergeCells>
  <hyperlinks>
    <hyperlink ref="C10" location="'Assignment schedule'!A1" display="Student views the Assignment Schedule"/>
    <hyperlink ref="C11" location="'Information for pg student'!B2" display="Student reads the information about providing evidence of the right to work and limits on working hours."/>
    <hyperlink ref="C8" location="'Information for pg student'!B2" display="A covering email in tab &quot;Information for pg student&quot; should be used when sending the HAT form."/>
    <hyperlink ref="B15" r:id="rId1" display="If you have any queries about this process, please contact your HR Advisor: WEBLINK"/>
    <hyperlink ref="C5" location="'Assignment schedule'!A1" display="DoE/PTA Coordinator completes the PTA Assignment Schedule"/>
    <hyperlink ref="C4" location="'Information for College'!B4" display="DoE/PTA Coordinator may wish to use this draft text when requesting personal details from students "/>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showRowColHeaders="0" workbookViewId="0">
      <selection activeCell="B4" sqref="B4"/>
    </sheetView>
  </sheetViews>
  <sheetFormatPr defaultColWidth="0" defaultRowHeight="15" zeroHeight="1" x14ac:dyDescent="0.25"/>
  <cols>
    <col min="1" max="1" width="2.28515625" customWidth="1"/>
    <col min="2" max="2" width="124.7109375" customWidth="1"/>
    <col min="3" max="8" width="0" hidden="1" customWidth="1"/>
    <col min="9" max="16384" width="9.140625" hidden="1"/>
  </cols>
  <sheetData>
    <row r="1" spans="2:2" x14ac:dyDescent="0.25"/>
    <row r="2" spans="2:2" x14ac:dyDescent="0.25">
      <c r="B2" t="s">
        <v>94</v>
      </c>
    </row>
    <row r="3" spans="2:2" x14ac:dyDescent="0.25"/>
    <row r="4" spans="2:2" ht="300" x14ac:dyDescent="0.25">
      <c r="B4" s="57" t="s">
        <v>75</v>
      </c>
    </row>
    <row r="5" spans="2:2" hidden="1" x14ac:dyDescent="0.25"/>
    <row r="6" spans="2:2" hidden="1" x14ac:dyDescent="0.25"/>
    <row r="7" spans="2:2" hidden="1" x14ac:dyDescent="0.25"/>
    <row r="8" spans="2:2" hidden="1" x14ac:dyDescent="0.25"/>
    <row r="9" spans="2:2" hidden="1" x14ac:dyDescent="0.25"/>
    <row r="10" spans="2:2" hidden="1" x14ac:dyDescent="0.25"/>
    <row r="11" spans="2:2" hidden="1" x14ac:dyDescent="0.25"/>
    <row r="12" spans="2:2" hidden="1" x14ac:dyDescent="0.25"/>
    <row r="13" spans="2:2" hidden="1" x14ac:dyDescent="0.25"/>
    <row r="14" spans="2:2" hidden="1" x14ac:dyDescent="0.25"/>
    <row r="15" spans="2:2" hidden="1" x14ac:dyDescent="0.25"/>
    <row r="16" spans="2:2" hidden="1" x14ac:dyDescent="0.25"/>
    <row r="17" spans="2:8" hidden="1" x14ac:dyDescent="0.25"/>
    <row r="18" spans="2:8" hidden="1" x14ac:dyDescent="0.25"/>
    <row r="19" spans="2:8" hidden="1" x14ac:dyDescent="0.25"/>
    <row r="20" spans="2:8" hidden="1" x14ac:dyDescent="0.25"/>
    <row r="21" spans="2:8" hidden="1" x14ac:dyDescent="0.25"/>
    <row r="22" spans="2:8" hidden="1" x14ac:dyDescent="0.25">
      <c r="B22" s="16"/>
      <c r="C22" s="112"/>
      <c r="D22" s="112"/>
      <c r="E22" s="112"/>
      <c r="F22" s="112"/>
      <c r="G22" s="112"/>
      <c r="H22" s="17"/>
    </row>
    <row r="23" spans="2:8" hidden="1" x14ac:dyDescent="0.25">
      <c r="B23" s="18"/>
      <c r="C23" s="111"/>
      <c r="D23" s="111"/>
      <c r="E23" s="111"/>
      <c r="F23" s="111"/>
      <c r="G23" s="111"/>
      <c r="H23" s="19"/>
    </row>
    <row r="24" spans="2:8" hidden="1" x14ac:dyDescent="0.25">
      <c r="B24" s="20"/>
      <c r="C24" s="19"/>
      <c r="D24" s="19"/>
      <c r="E24" s="19"/>
      <c r="F24" s="19"/>
      <c r="G24" s="19"/>
      <c r="H24" s="19"/>
    </row>
  </sheetData>
  <sheetProtection sheet="1" objects="1" scenarios="1" selectLockedCells="1"/>
  <mergeCells count="2">
    <mergeCell ref="C23:G23"/>
    <mergeCell ref="C22:G22"/>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6"/>
  <sheetViews>
    <sheetView showGridLines="0" showRowColHeaders="0" workbookViewId="0">
      <selection activeCell="B21" sqref="B21:L21"/>
    </sheetView>
  </sheetViews>
  <sheetFormatPr defaultColWidth="8.7109375" defaultRowHeight="15" x14ac:dyDescent="0.25"/>
  <cols>
    <col min="1" max="1" width="3.140625" customWidth="1"/>
    <col min="2" max="2" width="9.140625" customWidth="1"/>
  </cols>
  <sheetData>
    <row r="2" spans="2:12" x14ac:dyDescent="0.25">
      <c r="B2" t="s">
        <v>42</v>
      </c>
      <c r="D2" t="str">
        <f>'Assignment schedule'!D6:E6</f>
        <v>First name</v>
      </c>
    </row>
    <row r="4" spans="2:12" ht="33" customHeight="1" x14ac:dyDescent="0.25">
      <c r="B4" s="113" t="s">
        <v>86</v>
      </c>
      <c r="C4" s="114"/>
      <c r="D4" s="114"/>
      <c r="E4" s="114"/>
      <c r="F4" s="114"/>
      <c r="G4" s="114"/>
      <c r="H4" s="114"/>
      <c r="I4" s="114"/>
      <c r="J4" s="114"/>
      <c r="K4" s="114"/>
      <c r="L4" s="114"/>
    </row>
    <row r="5" spans="2:12" ht="13.5" customHeight="1" x14ac:dyDescent="0.25">
      <c r="B5" s="115"/>
      <c r="C5" s="115"/>
      <c r="D5" s="115"/>
      <c r="E5" s="115"/>
      <c r="F5" s="115"/>
      <c r="G5" s="115"/>
      <c r="H5" s="115"/>
      <c r="I5" s="115"/>
      <c r="J5" s="115"/>
      <c r="K5" s="115"/>
      <c r="L5" s="115"/>
    </row>
    <row r="6" spans="2:12" ht="13.5" customHeight="1" x14ac:dyDescent="0.25">
      <c r="B6" s="115"/>
      <c r="C6" s="115"/>
      <c r="D6" s="115"/>
      <c r="E6" s="115"/>
      <c r="F6" s="115"/>
      <c r="G6" s="115"/>
      <c r="H6" s="115"/>
      <c r="I6" s="115"/>
      <c r="J6" s="115"/>
      <c r="K6" s="115"/>
      <c r="L6" s="115"/>
    </row>
    <row r="7" spans="2:12" ht="13.5" customHeight="1" x14ac:dyDescent="0.25">
      <c r="B7" s="115"/>
      <c r="C7" s="115"/>
      <c r="D7" s="115"/>
      <c r="E7" s="115"/>
      <c r="F7" s="115"/>
      <c r="G7" s="115"/>
      <c r="H7" s="115"/>
      <c r="I7" s="115"/>
      <c r="J7" s="115"/>
      <c r="K7" s="115"/>
      <c r="L7" s="115"/>
    </row>
    <row r="8" spans="2:12" ht="13.5" customHeight="1" x14ac:dyDescent="0.25">
      <c r="B8" s="80"/>
      <c r="C8" s="80"/>
      <c r="D8" s="80"/>
      <c r="E8" s="80"/>
      <c r="F8" s="80"/>
      <c r="G8" s="80"/>
      <c r="H8" s="80"/>
      <c r="I8" s="80"/>
      <c r="J8" s="80"/>
      <c r="K8" s="80"/>
      <c r="L8" s="80"/>
    </row>
    <row r="9" spans="2:12" ht="45.75" customHeight="1" x14ac:dyDescent="0.25">
      <c r="B9" s="114" t="s">
        <v>59</v>
      </c>
      <c r="C9" s="114"/>
      <c r="D9" s="114"/>
      <c r="E9" s="114"/>
      <c r="F9" s="114"/>
      <c r="G9" s="114"/>
      <c r="H9" s="114"/>
      <c r="I9" s="114"/>
      <c r="J9" s="114"/>
      <c r="K9" s="114"/>
      <c r="L9" s="114"/>
    </row>
    <row r="10" spans="2:12" x14ac:dyDescent="0.25">
      <c r="B10" s="116"/>
      <c r="C10" s="116"/>
      <c r="D10" s="116"/>
      <c r="E10" s="116"/>
      <c r="F10" s="116"/>
      <c r="G10" s="116"/>
      <c r="H10" s="116"/>
      <c r="I10" s="116"/>
      <c r="J10" s="116"/>
      <c r="K10" s="116"/>
      <c r="L10" s="116"/>
    </row>
    <row r="11" spans="2:12" ht="65.25" customHeight="1" x14ac:dyDescent="0.25">
      <c r="B11" s="115" t="s">
        <v>58</v>
      </c>
      <c r="C11" s="115"/>
      <c r="D11" s="115"/>
      <c r="E11" s="115"/>
      <c r="F11" s="115"/>
      <c r="G11" s="115"/>
      <c r="H11" s="115"/>
      <c r="I11" s="115"/>
      <c r="J11" s="115"/>
      <c r="K11" s="115"/>
      <c r="L11" s="115"/>
    </row>
    <row r="12" spans="2:12" ht="6.75" customHeight="1" thickBot="1" x14ac:dyDescent="0.3">
      <c r="B12" s="116"/>
      <c r="C12" s="116"/>
      <c r="D12" s="116"/>
      <c r="E12" s="116"/>
      <c r="F12" s="116"/>
      <c r="G12" s="116"/>
      <c r="H12" s="116"/>
      <c r="I12" s="116"/>
      <c r="J12" s="116"/>
      <c r="K12" s="116"/>
      <c r="L12" s="116"/>
    </row>
    <row r="13" spans="2:12" x14ac:dyDescent="0.25">
      <c r="B13" s="63" t="s">
        <v>23</v>
      </c>
      <c r="C13" s="67"/>
      <c r="D13" s="67"/>
      <c r="E13" s="67"/>
      <c r="F13" s="67"/>
      <c r="G13" s="64">
        <v>1</v>
      </c>
      <c r="H13" s="64">
        <v>0.9</v>
      </c>
      <c r="I13" s="64">
        <v>0.8</v>
      </c>
      <c r="J13" s="64">
        <v>0.7</v>
      </c>
      <c r="K13" s="64">
        <v>0.6</v>
      </c>
      <c r="L13" s="65">
        <v>0.5</v>
      </c>
    </row>
    <row r="14" spans="2:12" x14ac:dyDescent="0.25">
      <c r="B14" s="59" t="s">
        <v>20</v>
      </c>
      <c r="C14" s="62"/>
      <c r="D14" s="62"/>
      <c r="E14" s="62"/>
      <c r="F14" s="62"/>
      <c r="G14" s="40">
        <v>37.5</v>
      </c>
      <c r="H14" s="40">
        <f>G14*H13</f>
        <v>33.75</v>
      </c>
      <c r="I14" s="40">
        <f>G14*I13</f>
        <v>30</v>
      </c>
      <c r="J14" s="40">
        <f>G14*J13</f>
        <v>26.25</v>
      </c>
      <c r="K14" s="40">
        <f>G14*K13</f>
        <v>22.5</v>
      </c>
      <c r="L14" s="41">
        <f>G14*L13</f>
        <v>18.75</v>
      </c>
    </row>
    <row r="15" spans="2:12" ht="15.75" thickBot="1" x14ac:dyDescent="0.3">
      <c r="B15" s="59" t="s">
        <v>21</v>
      </c>
      <c r="C15" s="62"/>
      <c r="D15" s="62"/>
      <c r="E15" s="62"/>
      <c r="F15" s="62"/>
      <c r="G15" s="40">
        <v>1650</v>
      </c>
      <c r="H15" s="40">
        <v>1485</v>
      </c>
      <c r="I15" s="40">
        <v>1320</v>
      </c>
      <c r="J15" s="40">
        <v>1155</v>
      </c>
      <c r="K15" s="40">
        <v>990</v>
      </c>
      <c r="L15" s="41">
        <v>825</v>
      </c>
    </row>
    <row r="16" spans="2:12" ht="15.75" thickBot="1" x14ac:dyDescent="0.3">
      <c r="B16" s="60" t="s">
        <v>30</v>
      </c>
      <c r="C16" s="58"/>
      <c r="D16" s="58"/>
      <c r="E16" s="58"/>
      <c r="F16" s="58"/>
      <c r="G16" s="43">
        <v>180</v>
      </c>
      <c r="H16" s="43">
        <v>345</v>
      </c>
      <c r="I16" s="43">
        <v>510</v>
      </c>
      <c r="J16" s="43">
        <v>675</v>
      </c>
      <c r="K16" s="43">
        <v>840</v>
      </c>
      <c r="L16" s="44">
        <v>1005</v>
      </c>
    </row>
    <row r="17" spans="2:12" ht="15.75" thickBot="1" x14ac:dyDescent="0.3">
      <c r="B17" s="61" t="s">
        <v>22</v>
      </c>
      <c r="C17" s="66"/>
      <c r="D17" s="66"/>
      <c r="E17" s="66"/>
      <c r="F17" s="66"/>
      <c r="G17" s="46">
        <f t="shared" ref="G17:L17" si="0">G15+G16</f>
        <v>1830</v>
      </c>
      <c r="H17" s="46">
        <f t="shared" si="0"/>
        <v>1830</v>
      </c>
      <c r="I17" s="46">
        <f t="shared" si="0"/>
        <v>1830</v>
      </c>
      <c r="J17" s="46">
        <f t="shared" si="0"/>
        <v>1830</v>
      </c>
      <c r="K17" s="46">
        <f t="shared" si="0"/>
        <v>1830</v>
      </c>
      <c r="L17" s="47">
        <f t="shared" si="0"/>
        <v>1830</v>
      </c>
    </row>
    <row r="18" spans="2:12" x14ac:dyDescent="0.25">
      <c r="B18" s="116"/>
      <c r="C18" s="116"/>
      <c r="D18" s="116"/>
      <c r="E18" s="116"/>
      <c r="F18" s="116"/>
      <c r="G18" s="116"/>
      <c r="H18" s="116"/>
      <c r="I18" s="116"/>
      <c r="J18" s="116"/>
      <c r="K18" s="116"/>
      <c r="L18" s="116"/>
    </row>
    <row r="19" spans="2:12" ht="59.25" customHeight="1" x14ac:dyDescent="0.25">
      <c r="B19" s="115" t="s">
        <v>43</v>
      </c>
      <c r="C19" s="115"/>
      <c r="D19" s="115"/>
      <c r="E19" s="115"/>
      <c r="F19" s="115"/>
      <c r="G19" s="115"/>
      <c r="H19" s="115"/>
      <c r="I19" s="115"/>
      <c r="J19" s="115"/>
      <c r="K19" s="115"/>
      <c r="L19" s="115"/>
    </row>
    <row r="20" spans="2:12" x14ac:dyDescent="0.25">
      <c r="B20" s="118"/>
      <c r="C20" s="118"/>
      <c r="D20" s="118"/>
      <c r="E20" s="118"/>
      <c r="F20" s="118"/>
      <c r="G20" s="118"/>
      <c r="H20" s="118"/>
      <c r="I20" s="118"/>
      <c r="J20" s="118"/>
      <c r="K20" s="118"/>
      <c r="L20" s="118"/>
    </row>
    <row r="21" spans="2:12" ht="29.25" customHeight="1" x14ac:dyDescent="0.25">
      <c r="B21" s="114" t="s">
        <v>60</v>
      </c>
      <c r="C21" s="114"/>
      <c r="D21" s="114"/>
      <c r="E21" s="114"/>
      <c r="F21" s="114"/>
      <c r="G21" s="114"/>
      <c r="H21" s="114"/>
      <c r="I21" s="114"/>
      <c r="J21" s="114"/>
      <c r="K21" s="114"/>
      <c r="L21" s="114"/>
    </row>
    <row r="22" spans="2:12" x14ac:dyDescent="0.25">
      <c r="B22" s="118"/>
      <c r="C22" s="118"/>
      <c r="D22" s="118"/>
      <c r="E22" s="118"/>
      <c r="F22" s="118"/>
      <c r="G22" s="118"/>
      <c r="H22" s="118"/>
      <c r="I22" s="118"/>
      <c r="J22" s="118"/>
      <c r="K22" s="118"/>
      <c r="L22" s="118"/>
    </row>
    <row r="23" spans="2:12" x14ac:dyDescent="0.25">
      <c r="B23" s="119" t="s">
        <v>44</v>
      </c>
      <c r="C23" s="119"/>
      <c r="D23" s="119"/>
      <c r="E23" s="119"/>
      <c r="F23" s="119"/>
      <c r="G23" s="119"/>
      <c r="H23" s="119"/>
      <c r="I23" s="119"/>
      <c r="J23" s="119"/>
      <c r="K23" s="119"/>
      <c r="L23" s="119"/>
    </row>
    <row r="24" spans="2:12" x14ac:dyDescent="0.25">
      <c r="B24" s="117"/>
      <c r="C24" s="117"/>
      <c r="D24" s="117"/>
      <c r="E24" s="117"/>
      <c r="F24" s="117"/>
      <c r="G24" s="117"/>
      <c r="H24" s="117"/>
      <c r="I24" s="117"/>
      <c r="J24" s="117"/>
      <c r="K24" s="117"/>
      <c r="L24" s="117"/>
    </row>
    <row r="25" spans="2:12" x14ac:dyDescent="0.25">
      <c r="B25" s="117"/>
      <c r="C25" s="117"/>
      <c r="D25" s="117"/>
      <c r="E25" s="117"/>
      <c r="F25" s="117"/>
      <c r="G25" s="117"/>
      <c r="H25" s="117"/>
      <c r="I25" s="117"/>
      <c r="J25" s="117"/>
      <c r="K25" s="117"/>
      <c r="L25" s="117"/>
    </row>
    <row r="26" spans="2:12" x14ac:dyDescent="0.25">
      <c r="B26" s="117" t="s">
        <v>53</v>
      </c>
      <c r="C26" s="117"/>
      <c r="D26" s="117"/>
      <c r="E26" s="117"/>
      <c r="F26" s="117"/>
      <c r="G26" s="117"/>
      <c r="H26" s="117"/>
      <c r="I26" s="117"/>
      <c r="J26" s="117"/>
      <c r="K26" s="117"/>
      <c r="L26" s="117"/>
    </row>
  </sheetData>
  <sheetProtection sheet="1" objects="1" scenarios="1" selectLockedCells="1"/>
  <mergeCells count="14">
    <mergeCell ref="B25:L25"/>
    <mergeCell ref="B26:L26"/>
    <mergeCell ref="B9:L9"/>
    <mergeCell ref="B12:L12"/>
    <mergeCell ref="B18:L18"/>
    <mergeCell ref="B20:L20"/>
    <mergeCell ref="B22:L22"/>
    <mergeCell ref="B23:L23"/>
    <mergeCell ref="B24:L24"/>
    <mergeCell ref="B4:L7"/>
    <mergeCell ref="B11:L11"/>
    <mergeCell ref="B19:L19"/>
    <mergeCell ref="B21:L21"/>
    <mergeCell ref="B10:L10"/>
  </mergeCells>
  <hyperlinks>
    <hyperlink ref="B21" r:id="rId1" display="mailto:humanresources@ex.ac.uk"/>
    <hyperlink ref="B4:L4" r:id="rId2" display="Thank you for confirming you are able to undertake work as set out in the attached HAT1 Form.   The form will now be sent to People Services who will also require evidence of your Right to Work in the UK.   "/>
    <hyperlink ref="B9:L9" r:id="rId3" display="If you have not provided evidence of your Right to Work in the UK, please contact humanresources@ex.ac.uk as soon as possible to arrange for this to be checked.  Please be aware that you will be unable to start work until your right to work has been recei"/>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175"/>
  <sheetViews>
    <sheetView showGridLines="0" showRowColHeaders="0" tabSelected="1" workbookViewId="0">
      <selection activeCell="B19" sqref="B19"/>
    </sheetView>
  </sheetViews>
  <sheetFormatPr defaultColWidth="0" defaultRowHeight="15" zeroHeight="1" x14ac:dyDescent="0.25"/>
  <cols>
    <col min="1" max="1" width="1.140625" customWidth="1"/>
    <col min="2" max="2" width="55.28515625" customWidth="1"/>
    <col min="3" max="6" width="12.42578125" customWidth="1"/>
    <col min="7" max="7" width="8.42578125" customWidth="1"/>
    <col min="8" max="8" width="11" customWidth="1"/>
    <col min="9" max="9" width="1.42578125" customWidth="1"/>
    <col min="10" max="16384" width="9.140625" hidden="1"/>
  </cols>
  <sheetData>
    <row r="1" spans="1:17" ht="4.5" customHeight="1" x14ac:dyDescent="0.25">
      <c r="A1" s="55" t="s">
        <v>26</v>
      </c>
      <c r="B1" s="103"/>
      <c r="C1" s="103"/>
      <c r="D1" s="103"/>
      <c r="E1" s="103"/>
      <c r="F1" s="103"/>
      <c r="G1" s="103"/>
      <c r="H1" s="103"/>
    </row>
    <row r="2" spans="1:17" ht="18" x14ac:dyDescent="0.25">
      <c r="A2" s="55" t="s">
        <v>27</v>
      </c>
      <c r="B2" s="98" t="s">
        <v>102</v>
      </c>
      <c r="C2" s="99"/>
      <c r="D2" s="100"/>
      <c r="E2" s="101"/>
      <c r="F2" s="100"/>
      <c r="G2" s="97"/>
      <c r="H2" s="102" t="s">
        <v>105</v>
      </c>
      <c r="I2" s="4"/>
      <c r="P2" t="s">
        <v>32</v>
      </c>
      <c r="Q2" t="s">
        <v>33</v>
      </c>
    </row>
    <row r="3" spans="1:17" s="5" customFormat="1" ht="14.25" customHeight="1" x14ac:dyDescent="0.25">
      <c r="B3" s="203" t="s">
        <v>99</v>
      </c>
      <c r="C3" s="203"/>
      <c r="D3" s="203"/>
      <c r="E3" s="203"/>
      <c r="F3" s="203"/>
      <c r="G3" s="203"/>
      <c r="H3" s="203"/>
      <c r="P3" s="3" t="s">
        <v>26</v>
      </c>
      <c r="Q3" s="5" t="s">
        <v>34</v>
      </c>
    </row>
    <row r="4" spans="1:17" s="5" customFormat="1" ht="45" customHeight="1" x14ac:dyDescent="0.25">
      <c r="B4" s="204" t="s">
        <v>100</v>
      </c>
      <c r="C4" s="204"/>
      <c r="D4" s="204"/>
      <c r="E4" s="204"/>
      <c r="F4" s="204"/>
      <c r="G4" s="204"/>
      <c r="H4" s="204"/>
    </row>
    <row r="5" spans="1:17" s="5" customFormat="1" ht="0.75" customHeight="1" x14ac:dyDescent="0.25">
      <c r="B5" s="205"/>
      <c r="C5" s="205"/>
      <c r="D5" s="205"/>
      <c r="E5" s="205"/>
      <c r="F5" s="205"/>
      <c r="G5" s="205"/>
      <c r="H5" s="205"/>
    </row>
    <row r="6" spans="1:17" s="4" customFormat="1" ht="15" customHeight="1" x14ac:dyDescent="0.25">
      <c r="B6" s="14" t="s">
        <v>31</v>
      </c>
      <c r="C6" s="86" t="s">
        <v>76</v>
      </c>
      <c r="D6" s="198" t="s">
        <v>77</v>
      </c>
      <c r="E6" s="200"/>
      <c r="F6" s="156" t="s">
        <v>78</v>
      </c>
      <c r="G6" s="156"/>
      <c r="H6" s="156"/>
    </row>
    <row r="7" spans="1:17" s="3" customFormat="1" ht="13.5" x14ac:dyDescent="0.2">
      <c r="B7" s="15" t="s">
        <v>24</v>
      </c>
      <c r="C7" s="206"/>
      <c r="D7" s="206"/>
      <c r="E7" s="206"/>
      <c r="F7" s="206"/>
      <c r="G7" s="206"/>
      <c r="H7" s="206"/>
    </row>
    <row r="8" spans="1:17" s="6" customFormat="1" x14ac:dyDescent="0.25">
      <c r="B8" s="15" t="s">
        <v>103</v>
      </c>
      <c r="C8" s="207"/>
      <c r="D8" s="208"/>
      <c r="E8" s="208"/>
      <c r="F8" s="208"/>
      <c r="G8" s="208"/>
      <c r="H8" s="208"/>
    </row>
    <row r="9" spans="1:17" s="6" customFormat="1" x14ac:dyDescent="0.25">
      <c r="B9" s="209" t="s">
        <v>62</v>
      </c>
      <c r="C9" s="87" t="s">
        <v>63</v>
      </c>
      <c r="D9" s="198"/>
      <c r="E9" s="199"/>
      <c r="F9" s="211"/>
      <c r="G9" s="211"/>
      <c r="H9" s="212"/>
    </row>
    <row r="10" spans="1:17" s="6" customFormat="1" x14ac:dyDescent="0.25">
      <c r="B10" s="210"/>
      <c r="C10" s="87" t="s">
        <v>64</v>
      </c>
      <c r="D10" s="213"/>
      <c r="E10" s="199"/>
      <c r="F10" s="211"/>
      <c r="G10" s="211"/>
      <c r="H10" s="212"/>
    </row>
    <row r="11" spans="1:17" s="6" customFormat="1" ht="13.5" x14ac:dyDescent="0.2">
      <c r="B11" s="15" t="s">
        <v>41</v>
      </c>
      <c r="C11" s="153"/>
      <c r="D11" s="154"/>
      <c r="E11" s="154"/>
      <c r="F11" s="154"/>
      <c r="G11" s="154"/>
      <c r="H11" s="155"/>
    </row>
    <row r="12" spans="1:17" s="6" customFormat="1" ht="36.75" customHeight="1" x14ac:dyDescent="0.2">
      <c r="B12" s="186" t="s">
        <v>45</v>
      </c>
      <c r="C12" s="186"/>
      <c r="D12" s="186"/>
      <c r="E12" s="186"/>
      <c r="F12" s="186"/>
      <c r="G12" s="186"/>
      <c r="H12" s="186"/>
    </row>
    <row r="13" spans="1:17" s="6" customFormat="1" ht="13.5" x14ac:dyDescent="0.2">
      <c r="B13" s="15" t="s">
        <v>5</v>
      </c>
      <c r="C13" s="206"/>
      <c r="D13" s="206"/>
      <c r="E13" s="206"/>
      <c r="F13" s="206"/>
      <c r="G13" s="206"/>
      <c r="H13" s="206"/>
    </row>
    <row r="14" spans="1:17" s="6" customFormat="1" ht="13.5" x14ac:dyDescent="0.2">
      <c r="B14" s="15" t="s">
        <v>6</v>
      </c>
      <c r="C14" s="206"/>
      <c r="D14" s="206"/>
      <c r="E14" s="206"/>
      <c r="F14" s="206"/>
      <c r="G14" s="206"/>
      <c r="H14" s="206"/>
    </row>
    <row r="15" spans="1:17" s="6" customFormat="1" ht="13.5" x14ac:dyDescent="0.2">
      <c r="B15" s="15" t="s">
        <v>28</v>
      </c>
      <c r="C15" s="206" t="s">
        <v>79</v>
      </c>
      <c r="D15" s="206"/>
      <c r="E15" s="206"/>
      <c r="F15" s="206" t="s">
        <v>80</v>
      </c>
      <c r="G15" s="206"/>
      <c r="H15" s="206"/>
    </row>
    <row r="16" spans="1:17" s="6" customFormat="1" ht="40.5" x14ac:dyDescent="0.2">
      <c r="B16" s="104" t="s">
        <v>106</v>
      </c>
      <c r="C16" s="206"/>
      <c r="D16" s="206"/>
      <c r="E16" s="206"/>
      <c r="F16" s="206"/>
      <c r="G16" s="206"/>
      <c r="H16" s="206"/>
    </row>
    <row r="17" spans="2:14" s="6" customFormat="1" ht="7.5" customHeight="1" x14ac:dyDescent="0.25">
      <c r="B17" s="18"/>
      <c r="C17" s="111"/>
      <c r="D17" s="111"/>
      <c r="E17" s="111"/>
      <c r="F17" s="111"/>
      <c r="G17" s="111"/>
      <c r="H17" s="19"/>
    </row>
    <row r="18" spans="2:14" s="3" customFormat="1" ht="13.5" x14ac:dyDescent="0.2">
      <c r="B18" s="18" t="s">
        <v>25</v>
      </c>
      <c r="C18" s="156"/>
      <c r="D18" s="156"/>
      <c r="E18" s="156"/>
      <c r="F18" s="156"/>
      <c r="G18" s="156"/>
      <c r="H18" s="156"/>
    </row>
    <row r="19" spans="2:14" s="3" customFormat="1" ht="13.5" x14ac:dyDescent="0.2">
      <c r="B19" s="14" t="s">
        <v>7</v>
      </c>
      <c r="C19" s="198"/>
      <c r="D19" s="199"/>
      <c r="E19" s="199"/>
      <c r="F19" s="199"/>
      <c r="G19" s="199"/>
      <c r="H19" s="200"/>
    </row>
    <row r="20" spans="2:14" s="3" customFormat="1" ht="13.5" x14ac:dyDescent="0.2">
      <c r="B20" s="14" t="s">
        <v>8</v>
      </c>
      <c r="C20" s="156"/>
      <c r="D20" s="156"/>
      <c r="E20" s="156"/>
      <c r="F20" s="156"/>
      <c r="G20" s="156"/>
      <c r="H20" s="156"/>
    </row>
    <row r="21" spans="2:14" s="3" customFormat="1" ht="13.5" x14ac:dyDescent="0.2">
      <c r="B21" s="14" t="s">
        <v>65</v>
      </c>
      <c r="C21" s="105"/>
      <c r="D21" s="107"/>
      <c r="E21" s="107"/>
      <c r="F21" s="107"/>
      <c r="G21" s="107"/>
      <c r="H21" s="106"/>
    </row>
    <row r="22" spans="2:14" s="3" customFormat="1" ht="12.75" x14ac:dyDescent="0.2">
      <c r="B22" s="201" t="s">
        <v>98</v>
      </c>
      <c r="C22" s="202"/>
      <c r="D22" s="202"/>
      <c r="E22" s="202"/>
      <c r="F22" s="202"/>
      <c r="G22" s="202"/>
      <c r="H22" s="202"/>
      <c r="I22" s="11"/>
    </row>
    <row r="23" spans="2:14" s="3" customFormat="1" ht="12.75" x14ac:dyDescent="0.2">
      <c r="B23" s="202"/>
      <c r="C23" s="202"/>
      <c r="D23" s="202"/>
      <c r="E23" s="202"/>
      <c r="F23" s="202"/>
      <c r="G23" s="202"/>
      <c r="H23" s="202"/>
      <c r="I23" s="11"/>
    </row>
    <row r="24" spans="2:14" s="3" customFormat="1" ht="14.25" thickBot="1" x14ac:dyDescent="0.25">
      <c r="B24" s="14"/>
      <c r="C24" s="56"/>
      <c r="D24" s="56"/>
      <c r="E24" s="56"/>
      <c r="F24" s="56"/>
      <c r="G24" s="56"/>
      <c r="H24" s="56"/>
      <c r="I24" s="11"/>
    </row>
    <row r="25" spans="2:14" ht="25.5" customHeight="1" x14ac:dyDescent="0.25">
      <c r="B25" s="21" t="s">
        <v>9</v>
      </c>
      <c r="C25" s="81" t="s">
        <v>66</v>
      </c>
      <c r="D25" s="82" t="s">
        <v>67</v>
      </c>
      <c r="E25" s="83"/>
      <c r="F25" s="83"/>
      <c r="G25" s="84"/>
      <c r="H25" s="24" t="s">
        <v>73</v>
      </c>
      <c r="I25" s="12"/>
      <c r="J25" s="12"/>
      <c r="K25" s="12"/>
      <c r="L25" s="12"/>
      <c r="M25" s="13"/>
      <c r="N25" s="2"/>
    </row>
    <row r="26" spans="2:14" s="7" customFormat="1" ht="15" customHeight="1" x14ac:dyDescent="0.25">
      <c r="B26" s="158" t="s">
        <v>95</v>
      </c>
      <c r="C26" s="159" t="s">
        <v>27</v>
      </c>
      <c r="D26" s="162" t="s">
        <v>83</v>
      </c>
      <c r="E26" s="163"/>
      <c r="F26" s="163"/>
      <c r="G26" s="164"/>
      <c r="H26" s="165">
        <f>IF(C26="yes", 8.25,0)</f>
        <v>0</v>
      </c>
      <c r="I26" s="8"/>
    </row>
    <row r="27" spans="2:14" s="7" customFormat="1" ht="15" customHeight="1" x14ac:dyDescent="0.25">
      <c r="B27" s="121"/>
      <c r="C27" s="160"/>
      <c r="D27" s="126"/>
      <c r="E27" s="115"/>
      <c r="F27" s="115"/>
      <c r="G27" s="128"/>
      <c r="H27" s="166"/>
      <c r="I27" s="8"/>
    </row>
    <row r="28" spans="2:14" s="7" customFormat="1" ht="15" customHeight="1" x14ac:dyDescent="0.25">
      <c r="B28" s="121"/>
      <c r="C28" s="160"/>
      <c r="D28" s="126"/>
      <c r="E28" s="115"/>
      <c r="F28" s="115"/>
      <c r="G28" s="128"/>
      <c r="H28" s="166"/>
      <c r="I28" s="8"/>
    </row>
    <row r="29" spans="2:14" s="7" customFormat="1" ht="15" customHeight="1" x14ac:dyDescent="0.25">
      <c r="B29" s="122"/>
      <c r="C29" s="161"/>
      <c r="D29" s="129"/>
      <c r="E29" s="130"/>
      <c r="F29" s="130"/>
      <c r="G29" s="131"/>
      <c r="H29" s="167"/>
      <c r="I29" s="8"/>
    </row>
    <row r="30" spans="2:14" s="7" customFormat="1" ht="15" customHeight="1" x14ac:dyDescent="0.25">
      <c r="B30" s="158" t="s">
        <v>96</v>
      </c>
      <c r="C30" s="177" t="s">
        <v>27</v>
      </c>
      <c r="D30" s="168" t="s">
        <v>84</v>
      </c>
      <c r="E30" s="169"/>
      <c r="F30" s="169"/>
      <c r="G30" s="170"/>
      <c r="H30" s="165">
        <f>IF(C30="yes",12,0)</f>
        <v>0</v>
      </c>
      <c r="I30" s="8"/>
    </row>
    <row r="31" spans="2:14" s="7" customFormat="1" ht="15" customHeight="1" x14ac:dyDescent="0.25">
      <c r="B31" s="121"/>
      <c r="C31" s="160"/>
      <c r="D31" s="171"/>
      <c r="E31" s="172"/>
      <c r="F31" s="172"/>
      <c r="G31" s="173"/>
      <c r="H31" s="166"/>
      <c r="I31" s="8"/>
    </row>
    <row r="32" spans="2:14" s="7" customFormat="1" x14ac:dyDescent="0.25">
      <c r="B32" s="121"/>
      <c r="C32" s="160"/>
      <c r="D32" s="171"/>
      <c r="E32" s="172"/>
      <c r="F32" s="172"/>
      <c r="G32" s="173"/>
      <c r="H32" s="166"/>
      <c r="I32" s="8"/>
    </row>
    <row r="33" spans="2:9" s="7" customFormat="1" x14ac:dyDescent="0.25">
      <c r="B33" s="122"/>
      <c r="C33" s="161"/>
      <c r="D33" s="174"/>
      <c r="E33" s="175"/>
      <c r="F33" s="175"/>
      <c r="G33" s="176"/>
      <c r="H33" s="167"/>
      <c r="I33" s="8"/>
    </row>
    <row r="34" spans="2:9" s="7" customFormat="1" x14ac:dyDescent="0.25">
      <c r="B34" s="178" t="s">
        <v>97</v>
      </c>
      <c r="C34" s="177" t="s">
        <v>27</v>
      </c>
      <c r="D34" s="168" t="s">
        <v>87</v>
      </c>
      <c r="E34" s="169"/>
      <c r="F34" s="169"/>
      <c r="G34" s="170"/>
      <c r="H34" s="165">
        <f>IF(C34="yes",5.25,0)</f>
        <v>0</v>
      </c>
      <c r="I34" s="8"/>
    </row>
    <row r="35" spans="2:9" s="7" customFormat="1" x14ac:dyDescent="0.25">
      <c r="B35" s="121"/>
      <c r="C35" s="160"/>
      <c r="D35" s="171"/>
      <c r="E35" s="172"/>
      <c r="F35" s="172"/>
      <c r="G35" s="173"/>
      <c r="H35" s="166"/>
      <c r="I35" s="8"/>
    </row>
    <row r="36" spans="2:9" s="7" customFormat="1" x14ac:dyDescent="0.25">
      <c r="B36" s="121"/>
      <c r="C36" s="160"/>
      <c r="D36" s="171"/>
      <c r="E36" s="172"/>
      <c r="F36" s="172"/>
      <c r="G36" s="173"/>
      <c r="H36" s="166"/>
      <c r="I36" s="8"/>
    </row>
    <row r="37" spans="2:9" s="7" customFormat="1" x14ac:dyDescent="0.25">
      <c r="B37" s="122"/>
      <c r="C37" s="161"/>
      <c r="D37" s="174"/>
      <c r="E37" s="175"/>
      <c r="F37" s="175"/>
      <c r="G37" s="176"/>
      <c r="H37" s="167"/>
      <c r="I37" s="8"/>
    </row>
    <row r="38" spans="2:9" s="7" customFormat="1" x14ac:dyDescent="0.25">
      <c r="B38" s="178" t="s">
        <v>101</v>
      </c>
      <c r="C38" s="177" t="s">
        <v>81</v>
      </c>
      <c r="D38" s="168" t="s">
        <v>88</v>
      </c>
      <c r="E38" s="169"/>
      <c r="F38" s="169"/>
      <c r="G38" s="170"/>
      <c r="H38" s="165">
        <f>IF(C38="Mandatory",1.5,0)</f>
        <v>1.5</v>
      </c>
      <c r="I38" s="8"/>
    </row>
    <row r="39" spans="2:9" s="7" customFormat="1" x14ac:dyDescent="0.25">
      <c r="B39" s="121"/>
      <c r="C39" s="160"/>
      <c r="D39" s="171"/>
      <c r="E39" s="172"/>
      <c r="F39" s="172"/>
      <c r="G39" s="173"/>
      <c r="H39" s="166"/>
      <c r="I39" s="8"/>
    </row>
    <row r="40" spans="2:9" s="7" customFormat="1" ht="15" customHeight="1" x14ac:dyDescent="0.25">
      <c r="B40" s="121"/>
      <c r="C40" s="160"/>
      <c r="D40" s="171"/>
      <c r="E40" s="172"/>
      <c r="F40" s="172"/>
      <c r="G40" s="173"/>
      <c r="H40" s="166"/>
      <c r="I40" s="8"/>
    </row>
    <row r="41" spans="2:9" s="7" customFormat="1" ht="15" customHeight="1" x14ac:dyDescent="0.25">
      <c r="B41" s="122"/>
      <c r="C41" s="161"/>
      <c r="D41" s="174"/>
      <c r="E41" s="175"/>
      <c r="F41" s="175"/>
      <c r="G41" s="176"/>
      <c r="H41" s="167"/>
      <c r="I41" s="8"/>
    </row>
    <row r="42" spans="2:9" s="7" customFormat="1" ht="15" customHeight="1" x14ac:dyDescent="0.25">
      <c r="B42" s="187" t="s">
        <v>70</v>
      </c>
      <c r="C42" s="188" t="s">
        <v>74</v>
      </c>
      <c r="D42" s="189"/>
      <c r="E42" s="189"/>
      <c r="F42" s="189"/>
      <c r="G42" s="190"/>
      <c r="H42" s="197" t="s">
        <v>73</v>
      </c>
      <c r="I42" s="8"/>
    </row>
    <row r="43" spans="2:9" s="7" customFormat="1" ht="15" customHeight="1" x14ac:dyDescent="0.25">
      <c r="B43" s="121"/>
      <c r="C43" s="191"/>
      <c r="D43" s="192"/>
      <c r="E43" s="192"/>
      <c r="F43" s="192"/>
      <c r="G43" s="193"/>
      <c r="H43" s="133"/>
      <c r="I43" s="8"/>
    </row>
    <row r="44" spans="2:9" s="7" customFormat="1" ht="15" customHeight="1" x14ac:dyDescent="0.25">
      <c r="B44" s="122"/>
      <c r="C44" s="194"/>
      <c r="D44" s="195"/>
      <c r="E44" s="195"/>
      <c r="F44" s="195"/>
      <c r="G44" s="196"/>
      <c r="H44" s="134"/>
      <c r="I44" s="8"/>
    </row>
    <row r="45" spans="2:9" s="7" customFormat="1" ht="15" customHeight="1" x14ac:dyDescent="0.25">
      <c r="B45" s="22"/>
      <c r="C45" s="180"/>
      <c r="D45" s="181"/>
      <c r="E45" s="181"/>
      <c r="F45" s="181"/>
      <c r="G45" s="182"/>
      <c r="H45" s="88"/>
      <c r="I45" s="8"/>
    </row>
    <row r="46" spans="2:9" s="7" customFormat="1" ht="15" customHeight="1" x14ac:dyDescent="0.25">
      <c r="B46" s="23"/>
      <c r="C46" s="183"/>
      <c r="D46" s="184"/>
      <c r="E46" s="184"/>
      <c r="F46" s="184"/>
      <c r="G46" s="185"/>
      <c r="H46" s="89"/>
      <c r="I46" s="8"/>
    </row>
    <row r="47" spans="2:9" s="7" customFormat="1" ht="15.75" thickBot="1" x14ac:dyDescent="0.3">
      <c r="B47" s="27"/>
      <c r="C47" s="179" t="s">
        <v>71</v>
      </c>
      <c r="D47" s="179"/>
      <c r="E47" s="179"/>
      <c r="F47" s="179"/>
      <c r="G47" s="179"/>
      <c r="H47" s="28">
        <f>SUM(H26:H46)</f>
        <v>1.5</v>
      </c>
      <c r="I47" s="8"/>
    </row>
    <row r="48" spans="2:9" s="7" customFormat="1" ht="15" customHeight="1" thickBot="1" x14ac:dyDescent="0.3">
      <c r="I48" s="8"/>
    </row>
    <row r="49" spans="2:9" s="1" customFormat="1" ht="15" customHeight="1" x14ac:dyDescent="0.25">
      <c r="B49" s="120" t="s">
        <v>36</v>
      </c>
      <c r="C49" s="123" t="s">
        <v>4</v>
      </c>
      <c r="D49" s="124"/>
      <c r="E49" s="124"/>
      <c r="F49" s="124"/>
      <c r="G49" s="125"/>
      <c r="H49" s="132" t="s">
        <v>73</v>
      </c>
      <c r="I49" s="10"/>
    </row>
    <row r="50" spans="2:9" s="1" customFormat="1" ht="15" customHeight="1" x14ac:dyDescent="0.25">
      <c r="B50" s="121"/>
      <c r="C50" s="126"/>
      <c r="D50" s="127"/>
      <c r="E50" s="127"/>
      <c r="F50" s="127"/>
      <c r="G50" s="128"/>
      <c r="H50" s="133"/>
      <c r="I50" s="10"/>
    </row>
    <row r="51" spans="2:9" s="1" customFormat="1" ht="15" customHeight="1" x14ac:dyDescent="0.25">
      <c r="B51" s="122"/>
      <c r="C51" s="129"/>
      <c r="D51" s="130"/>
      <c r="E51" s="130"/>
      <c r="F51" s="130"/>
      <c r="G51" s="131"/>
      <c r="H51" s="134"/>
      <c r="I51" s="10"/>
    </row>
    <row r="52" spans="2:9" s="1" customFormat="1" ht="15" customHeight="1" x14ac:dyDescent="0.25">
      <c r="B52" s="25" t="s">
        <v>14</v>
      </c>
      <c r="C52" s="157"/>
      <c r="D52" s="157"/>
      <c r="E52" s="157"/>
      <c r="F52" s="157"/>
      <c r="G52" s="157"/>
      <c r="H52" s="89" t="s">
        <v>68</v>
      </c>
    </row>
    <row r="53" spans="2:9" s="1" customFormat="1" ht="15" customHeight="1" x14ac:dyDescent="0.25">
      <c r="B53" s="26" t="s">
        <v>2</v>
      </c>
      <c r="C53" s="157"/>
      <c r="D53" s="157"/>
      <c r="E53" s="157"/>
      <c r="F53" s="157"/>
      <c r="G53" s="157"/>
      <c r="H53" s="89"/>
    </row>
    <row r="54" spans="2:9" s="7" customFormat="1" x14ac:dyDescent="0.25">
      <c r="B54" s="25" t="s">
        <v>0</v>
      </c>
      <c r="C54" s="157"/>
      <c r="D54" s="157"/>
      <c r="E54" s="157"/>
      <c r="F54" s="157"/>
      <c r="G54" s="157"/>
      <c r="H54" s="89"/>
      <c r="I54" s="9"/>
    </row>
    <row r="55" spans="2:9" s="1" customFormat="1" x14ac:dyDescent="0.25">
      <c r="B55" s="25" t="s">
        <v>1</v>
      </c>
      <c r="C55" s="157"/>
      <c r="D55" s="157"/>
      <c r="E55" s="157"/>
      <c r="F55" s="157"/>
      <c r="G55" s="157"/>
      <c r="H55" s="89"/>
    </row>
    <row r="56" spans="2:9" s="1" customFormat="1" x14ac:dyDescent="0.25">
      <c r="B56" s="25" t="s">
        <v>15</v>
      </c>
      <c r="C56" s="157"/>
      <c r="D56" s="157"/>
      <c r="E56" s="157"/>
      <c r="F56" s="157"/>
      <c r="G56" s="157"/>
      <c r="H56" s="89"/>
    </row>
    <row r="57" spans="2:9" s="1" customFormat="1" x14ac:dyDescent="0.25">
      <c r="B57" s="25" t="s">
        <v>10</v>
      </c>
      <c r="C57" s="157" t="s">
        <v>68</v>
      </c>
      <c r="D57" s="157"/>
      <c r="E57" s="157"/>
      <c r="F57" s="157"/>
      <c r="G57" s="157"/>
      <c r="H57" s="89" t="s">
        <v>68</v>
      </c>
    </row>
    <row r="58" spans="2:9" s="1" customFormat="1" x14ac:dyDescent="0.25">
      <c r="B58" s="25" t="s">
        <v>17</v>
      </c>
      <c r="C58" s="157"/>
      <c r="D58" s="157"/>
      <c r="E58" s="157"/>
      <c r="F58" s="157"/>
      <c r="G58" s="157"/>
      <c r="H58" s="89"/>
    </row>
    <row r="59" spans="2:9" s="1" customFormat="1" ht="26.25" customHeight="1" x14ac:dyDescent="0.25">
      <c r="B59" s="25" t="s">
        <v>16</v>
      </c>
      <c r="C59" s="157"/>
      <c r="D59" s="157"/>
      <c r="E59" s="157"/>
      <c r="F59" s="157"/>
      <c r="G59" s="157"/>
      <c r="H59" s="89"/>
    </row>
    <row r="60" spans="2:9" s="1" customFormat="1" x14ac:dyDescent="0.25">
      <c r="B60" s="25" t="s">
        <v>13</v>
      </c>
      <c r="C60" s="157"/>
      <c r="D60" s="157"/>
      <c r="E60" s="157"/>
      <c r="F60" s="157"/>
      <c r="G60" s="157"/>
      <c r="H60" s="89"/>
    </row>
    <row r="61" spans="2:9" s="1" customFormat="1" x14ac:dyDescent="0.25">
      <c r="B61" s="90"/>
      <c r="C61" s="215"/>
      <c r="D61" s="216"/>
      <c r="E61" s="216"/>
      <c r="F61" s="216"/>
      <c r="G61" s="217"/>
      <c r="H61" s="89"/>
    </row>
    <row r="62" spans="2:9" s="1" customFormat="1" ht="15.75" thickBot="1" x14ac:dyDescent="0.3">
      <c r="B62" s="27"/>
      <c r="C62" s="179" t="s">
        <v>72</v>
      </c>
      <c r="D62" s="179"/>
      <c r="E62" s="179"/>
      <c r="F62" s="179"/>
      <c r="G62" s="179"/>
      <c r="H62" s="28">
        <f>SUM(H52:H61)</f>
        <v>0</v>
      </c>
    </row>
    <row r="63" spans="2:9" s="1" customFormat="1" ht="15.75" thickBot="1" x14ac:dyDescent="0.3">
      <c r="B63" s="50"/>
      <c r="C63" s="51"/>
      <c r="D63" s="51"/>
      <c r="E63" s="51"/>
      <c r="F63" s="51"/>
      <c r="G63" s="51"/>
      <c r="H63" s="52"/>
    </row>
    <row r="64" spans="2:9" s="1" customFormat="1" ht="40.5" x14ac:dyDescent="0.25">
      <c r="B64" s="21" t="s">
        <v>37</v>
      </c>
      <c r="C64" s="214" t="s">
        <v>3</v>
      </c>
      <c r="D64" s="214"/>
      <c r="E64" s="214"/>
      <c r="F64" s="214"/>
      <c r="G64" s="214"/>
      <c r="H64" s="24" t="s">
        <v>73</v>
      </c>
    </row>
    <row r="65" spans="2:8" s="1" customFormat="1" x14ac:dyDescent="0.25">
      <c r="B65" s="91"/>
      <c r="C65" s="157"/>
      <c r="D65" s="157"/>
      <c r="E65" s="157"/>
      <c r="F65" s="157"/>
      <c r="G65" s="157"/>
      <c r="H65" s="89" t="s">
        <v>68</v>
      </c>
    </row>
    <row r="66" spans="2:8" s="53" customFormat="1" x14ac:dyDescent="0.25">
      <c r="B66" s="91"/>
      <c r="C66" s="157"/>
      <c r="D66" s="157"/>
      <c r="E66" s="157"/>
      <c r="F66" s="157"/>
      <c r="G66" s="157"/>
      <c r="H66" s="89" t="s">
        <v>68</v>
      </c>
    </row>
    <row r="67" spans="2:8" s="1" customFormat="1" ht="15.75" thickBot="1" x14ac:dyDescent="0.3">
      <c r="B67" s="29"/>
      <c r="C67" s="179" t="s">
        <v>72</v>
      </c>
      <c r="D67" s="179"/>
      <c r="E67" s="179"/>
      <c r="F67" s="179"/>
      <c r="G67" s="179"/>
      <c r="H67" s="28">
        <f>SUM(H65:H66)</f>
        <v>0</v>
      </c>
    </row>
    <row r="68" spans="2:8" s="1" customFormat="1" ht="15.75" customHeight="1" thickBot="1" x14ac:dyDescent="0.3">
      <c r="B68" s="54"/>
      <c r="C68" s="51"/>
      <c r="D68" s="51"/>
      <c r="E68" s="51"/>
      <c r="F68" s="51"/>
      <c r="G68" s="51"/>
      <c r="H68" s="52"/>
    </row>
    <row r="69" spans="2:8" s="1" customFormat="1" ht="40.5" x14ac:dyDescent="0.25">
      <c r="B69" s="21" t="s">
        <v>40</v>
      </c>
      <c r="C69" s="214" t="s">
        <v>3</v>
      </c>
      <c r="D69" s="214"/>
      <c r="E69" s="214"/>
      <c r="F69" s="214"/>
      <c r="G69" s="214"/>
      <c r="H69" s="24" t="s">
        <v>73</v>
      </c>
    </row>
    <row r="70" spans="2:8" s="1" customFormat="1" x14ac:dyDescent="0.25">
      <c r="B70" s="26" t="s">
        <v>11</v>
      </c>
      <c r="C70" s="157"/>
      <c r="D70" s="157"/>
      <c r="E70" s="157"/>
      <c r="F70" s="157"/>
      <c r="G70" s="157"/>
      <c r="H70" s="89" t="s">
        <v>68</v>
      </c>
    </row>
    <row r="71" spans="2:8" s="1" customFormat="1" ht="27" x14ac:dyDescent="0.25">
      <c r="B71" s="30" t="s">
        <v>12</v>
      </c>
      <c r="C71" s="157"/>
      <c r="D71" s="157"/>
      <c r="E71" s="157"/>
      <c r="F71" s="157"/>
      <c r="G71" s="157"/>
      <c r="H71" s="89"/>
    </row>
    <row r="72" spans="2:8" s="1" customFormat="1" x14ac:dyDescent="0.25">
      <c r="B72" s="91"/>
      <c r="C72" s="157"/>
      <c r="D72" s="157"/>
      <c r="E72" s="157"/>
      <c r="F72" s="157"/>
      <c r="G72" s="157"/>
      <c r="H72" s="89"/>
    </row>
    <row r="73" spans="2:8" s="1" customFormat="1" ht="15.75" thickBot="1" x14ac:dyDescent="0.3">
      <c r="B73" s="29"/>
      <c r="C73" s="179" t="s">
        <v>72</v>
      </c>
      <c r="D73" s="179"/>
      <c r="E73" s="179"/>
      <c r="F73" s="179"/>
      <c r="G73" s="179"/>
      <c r="H73" s="28">
        <f>SUM(H70:H72)</f>
        <v>0</v>
      </c>
    </row>
    <row r="74" spans="2:8" s="1" customFormat="1" ht="15.75" thickBot="1" x14ac:dyDescent="0.3">
      <c r="B74" s="54"/>
      <c r="C74" s="51"/>
      <c r="D74" s="51"/>
      <c r="E74" s="51"/>
      <c r="F74" s="51"/>
      <c r="G74" s="51"/>
      <c r="H74" s="52"/>
    </row>
    <row r="75" spans="2:8" s="1" customFormat="1" ht="13.5" customHeight="1" x14ac:dyDescent="0.25">
      <c r="B75" s="21" t="s">
        <v>38</v>
      </c>
      <c r="C75" s="214" t="s">
        <v>35</v>
      </c>
      <c r="D75" s="214"/>
      <c r="E75" s="214"/>
      <c r="F75" s="214"/>
      <c r="G75" s="214"/>
      <c r="H75" s="24" t="s">
        <v>73</v>
      </c>
    </row>
    <row r="76" spans="2:8" s="1" customFormat="1" x14ac:dyDescent="0.25">
      <c r="B76" s="92"/>
      <c r="C76" s="157"/>
      <c r="D76" s="157"/>
      <c r="E76" s="157"/>
      <c r="F76" s="157"/>
      <c r="G76" s="157"/>
      <c r="H76" s="89"/>
    </row>
    <row r="77" spans="2:8" s="53" customFormat="1" x14ac:dyDescent="0.25">
      <c r="B77" s="91"/>
      <c r="C77" s="215"/>
      <c r="D77" s="216"/>
      <c r="E77" s="216"/>
      <c r="F77" s="216"/>
      <c r="G77" s="217"/>
      <c r="H77" s="89" t="s">
        <v>68</v>
      </c>
    </row>
    <row r="78" spans="2:8" s="1" customFormat="1" ht="15.75" thickBot="1" x14ac:dyDescent="0.3">
      <c r="B78" s="29"/>
      <c r="C78" s="179" t="s">
        <v>72</v>
      </c>
      <c r="D78" s="179"/>
      <c r="E78" s="179"/>
      <c r="F78" s="179"/>
      <c r="G78" s="179"/>
      <c r="H78" s="28">
        <f>SUM(H76:H77)</f>
        <v>0</v>
      </c>
    </row>
    <row r="79" spans="2:8" s="1" customFormat="1" ht="13.5" customHeight="1" x14ac:dyDescent="0.25">
      <c r="B79" s="54"/>
      <c r="C79" s="51"/>
      <c r="D79" s="51"/>
      <c r="E79" s="51"/>
      <c r="F79" s="51"/>
      <c r="G79" s="51"/>
      <c r="H79" s="52"/>
    </row>
    <row r="80" spans="2:8" s="1" customFormat="1" ht="40.5" hidden="1" x14ac:dyDescent="0.25">
      <c r="B80" s="21" t="s">
        <v>39</v>
      </c>
      <c r="C80" s="214" t="s">
        <v>3</v>
      </c>
      <c r="D80" s="214"/>
      <c r="E80" s="214"/>
      <c r="F80" s="214"/>
      <c r="G80" s="214"/>
      <c r="H80" s="24" t="s">
        <v>18</v>
      </c>
    </row>
    <row r="81" spans="2:8" s="1" customFormat="1" x14ac:dyDescent="0.25">
      <c r="B81" s="31" t="s">
        <v>19</v>
      </c>
      <c r="C81" s="157"/>
      <c r="D81" s="157"/>
      <c r="E81" s="157"/>
      <c r="F81" s="157"/>
      <c r="G81" s="157"/>
      <c r="H81" s="93"/>
    </row>
    <row r="82" spans="2:8" s="53" customFormat="1" x14ac:dyDescent="0.25">
      <c r="B82" s="94"/>
      <c r="C82" s="157"/>
      <c r="D82" s="157"/>
      <c r="E82" s="157"/>
      <c r="F82" s="157"/>
      <c r="G82" s="157"/>
      <c r="H82" s="93"/>
    </row>
    <row r="83" spans="2:8" s="1" customFormat="1" ht="15.75" thickBot="1" x14ac:dyDescent="0.3">
      <c r="B83" s="32"/>
      <c r="C83" s="179" t="s">
        <v>72</v>
      </c>
      <c r="D83" s="179"/>
      <c r="E83" s="179"/>
      <c r="F83" s="179"/>
      <c r="G83" s="179"/>
      <c r="H83" s="28">
        <f>SUM(H81:H82)</f>
        <v>0</v>
      </c>
    </row>
    <row r="84" spans="2:8" s="1" customFormat="1" ht="15.75" thickBot="1" x14ac:dyDescent="0.3">
      <c r="B84" s="33"/>
      <c r="C84" s="34"/>
      <c r="D84" s="34"/>
      <c r="E84" s="34"/>
      <c r="F84" s="34"/>
      <c r="G84" s="34"/>
      <c r="H84" s="35"/>
    </row>
    <row r="85" spans="2:8" s="1" customFormat="1" ht="15.75" thickBot="1" x14ac:dyDescent="0.3">
      <c r="B85" s="137" t="s">
        <v>82</v>
      </c>
      <c r="C85" s="138"/>
      <c r="D85" s="138"/>
      <c r="E85" s="138"/>
      <c r="F85" s="138"/>
      <c r="G85" s="139"/>
      <c r="H85" s="85">
        <f>H47</f>
        <v>1.5</v>
      </c>
    </row>
    <row r="86" spans="2:8" s="1" customFormat="1" ht="15.75" thickBot="1" x14ac:dyDescent="0.3">
      <c r="B86" s="33"/>
      <c r="C86" s="34"/>
      <c r="D86" s="34"/>
      <c r="E86" s="34"/>
      <c r="F86" s="34"/>
      <c r="G86" s="34"/>
      <c r="H86" s="35"/>
    </row>
    <row r="87" spans="2:8" s="1" customFormat="1" ht="15.75" thickBot="1" x14ac:dyDescent="0.3">
      <c r="B87" s="137" t="s">
        <v>69</v>
      </c>
      <c r="C87" s="138"/>
      <c r="D87" s="138"/>
      <c r="E87" s="138"/>
      <c r="F87" s="138"/>
      <c r="G87" s="139"/>
      <c r="H87" s="85">
        <f>H62+H67+H73+H78+H83</f>
        <v>0</v>
      </c>
    </row>
    <row r="88" spans="2:8" s="1" customFormat="1" ht="15.75" thickBot="1" x14ac:dyDescent="0.25">
      <c r="B88" s="152"/>
      <c r="C88" s="152"/>
      <c r="D88" s="152"/>
      <c r="E88" s="152"/>
      <c r="F88" s="152"/>
      <c r="G88" s="152"/>
      <c r="H88" s="152"/>
    </row>
    <row r="89" spans="2:8" s="1" customFormat="1" x14ac:dyDescent="0.25">
      <c r="B89" s="140" t="s">
        <v>29</v>
      </c>
      <c r="C89" s="141"/>
      <c r="D89" s="141"/>
      <c r="E89" s="141"/>
      <c r="F89" s="141"/>
      <c r="G89" s="141"/>
      <c r="H89" s="142"/>
    </row>
    <row r="90" spans="2:8" s="1" customFormat="1" x14ac:dyDescent="0.25">
      <c r="B90" s="143"/>
      <c r="C90" s="144"/>
      <c r="D90" s="144"/>
      <c r="E90" s="144"/>
      <c r="F90" s="144"/>
      <c r="G90" s="144"/>
      <c r="H90" s="145"/>
    </row>
    <row r="91" spans="2:8" s="10" customFormat="1" x14ac:dyDescent="0.2">
      <c r="B91" s="36" t="s">
        <v>23</v>
      </c>
      <c r="C91" s="37">
        <v>1</v>
      </c>
      <c r="D91" s="37">
        <v>0.9</v>
      </c>
      <c r="E91" s="37">
        <v>0.8</v>
      </c>
      <c r="F91" s="37">
        <v>0.7</v>
      </c>
      <c r="G91" s="37">
        <v>0.6</v>
      </c>
      <c r="H91" s="38">
        <v>0.5</v>
      </c>
    </row>
    <row r="92" spans="2:8" s="10" customFormat="1" x14ac:dyDescent="0.25">
      <c r="B92" s="146" t="s">
        <v>20</v>
      </c>
      <c r="C92" s="148">
        <v>37.5</v>
      </c>
      <c r="D92" s="148">
        <f>C92*D91</f>
        <v>33.75</v>
      </c>
      <c r="E92" s="148">
        <f>C92*E91</f>
        <v>30</v>
      </c>
      <c r="F92" s="148">
        <f>C92*F91</f>
        <v>26.25</v>
      </c>
      <c r="G92" s="148">
        <f>C92*G91</f>
        <v>22.5</v>
      </c>
      <c r="H92" s="150">
        <f>C92*H91</f>
        <v>18.75</v>
      </c>
    </row>
    <row r="93" spans="2:8" s="1" customFormat="1" ht="9" customHeight="1" x14ac:dyDescent="0.25">
      <c r="B93" s="147"/>
      <c r="C93" s="149"/>
      <c r="D93" s="149"/>
      <c r="E93" s="149"/>
      <c r="F93" s="149"/>
      <c r="G93" s="149"/>
      <c r="H93" s="151"/>
    </row>
    <row r="94" spans="2:8" ht="30.75" customHeight="1" thickBot="1" x14ac:dyDescent="0.3">
      <c r="B94" s="39" t="s">
        <v>21</v>
      </c>
      <c r="C94" s="40">
        <v>1650</v>
      </c>
      <c r="D94" s="40">
        <f>D91*$C$94</f>
        <v>1485</v>
      </c>
      <c r="E94" s="40">
        <f>E91*$C$94</f>
        <v>1320</v>
      </c>
      <c r="F94" s="40">
        <f>F91*$C$94</f>
        <v>1155</v>
      </c>
      <c r="G94" s="40">
        <f>G91*$C$94</f>
        <v>990</v>
      </c>
      <c r="H94" s="41">
        <f>H91*$C$94</f>
        <v>825</v>
      </c>
    </row>
    <row r="95" spans="2:8" ht="30" customHeight="1" thickBot="1" x14ac:dyDescent="0.3">
      <c r="B95" s="42" t="s">
        <v>30</v>
      </c>
      <c r="C95" s="43">
        <v>180</v>
      </c>
      <c r="D95" s="43">
        <f>$C$96-D94</f>
        <v>345</v>
      </c>
      <c r="E95" s="43">
        <f>$C$96-E94</f>
        <v>510</v>
      </c>
      <c r="F95" s="43">
        <f>$C$96-F94</f>
        <v>675</v>
      </c>
      <c r="G95" s="43">
        <f>$C$96-G94</f>
        <v>840</v>
      </c>
      <c r="H95" s="44">
        <f>$C$96-H94</f>
        <v>1005</v>
      </c>
    </row>
    <row r="96" spans="2:8" ht="17.25" customHeight="1" thickBot="1" x14ac:dyDescent="0.3">
      <c r="B96" s="45" t="s">
        <v>22</v>
      </c>
      <c r="C96" s="46">
        <f t="shared" ref="C96:H96" si="0">C94+C95</f>
        <v>1830</v>
      </c>
      <c r="D96" s="46">
        <f t="shared" si="0"/>
        <v>1830</v>
      </c>
      <c r="E96" s="46">
        <f t="shared" si="0"/>
        <v>1830</v>
      </c>
      <c r="F96" s="46">
        <f t="shared" si="0"/>
        <v>1830</v>
      </c>
      <c r="G96" s="46">
        <f t="shared" si="0"/>
        <v>1830</v>
      </c>
      <c r="H96" s="47">
        <f t="shared" si="0"/>
        <v>1830</v>
      </c>
    </row>
    <row r="97" spans="2:8" ht="17.25" customHeight="1" x14ac:dyDescent="0.25">
      <c r="B97" s="68"/>
      <c r="C97" s="40"/>
      <c r="D97" s="40"/>
      <c r="E97" s="40"/>
      <c r="F97" s="40"/>
      <c r="G97" s="40"/>
      <c r="H97" s="40"/>
    </row>
    <row r="98" spans="2:8" ht="17.25" customHeight="1" x14ac:dyDescent="0.25">
      <c r="B98" s="108" t="s">
        <v>104</v>
      </c>
      <c r="C98" s="40"/>
      <c r="D98" s="40"/>
      <c r="E98" s="40"/>
      <c r="F98" s="40"/>
      <c r="G98" s="40"/>
      <c r="H98" s="40"/>
    </row>
    <row r="99" spans="2:8" ht="17.25" customHeight="1" x14ac:dyDescent="0.25">
      <c r="B99" s="76" t="s">
        <v>56</v>
      </c>
      <c r="C99" s="40"/>
      <c r="D99" s="40"/>
      <c r="E99" s="40"/>
      <c r="F99" s="95"/>
      <c r="G99" s="40"/>
      <c r="H99" s="40"/>
    </row>
    <row r="100" spans="2:8" ht="17.25" customHeight="1" x14ac:dyDescent="0.25">
      <c r="B100" s="76" t="str">
        <f>IF(F99 = "Yes", "please state the college/discipline for the additional work", "please leave blank")</f>
        <v>please leave blank</v>
      </c>
      <c r="C100" s="40"/>
      <c r="D100" s="40"/>
      <c r="E100" s="40"/>
      <c r="F100" s="156"/>
      <c r="G100" s="156"/>
      <c r="H100" s="156"/>
    </row>
    <row r="101" spans="2:8" ht="17.25" customHeight="1" x14ac:dyDescent="0.25">
      <c r="B101" s="76" t="str">
        <f>IF(F99 = "Yes", "please state the number of hours to be undertaken for the additional work", "please leave blank")</f>
        <v>please leave blank</v>
      </c>
      <c r="C101" s="40"/>
      <c r="D101" s="40"/>
      <c r="E101" s="40"/>
      <c r="F101" s="198"/>
      <c r="G101" s="199"/>
      <c r="H101" s="200"/>
    </row>
    <row r="102" spans="2:8" ht="17.25" customHeight="1" x14ac:dyDescent="0.25">
      <c r="B102" s="76" t="str">
        <f>IF(F99 = "Yes", "please state the name of the line manager for the additional work", "please leave blank")</f>
        <v>please leave blank</v>
      </c>
      <c r="C102" s="40"/>
      <c r="D102" s="40"/>
      <c r="E102" s="40"/>
      <c r="F102" s="156"/>
      <c r="G102" s="156"/>
      <c r="H102" s="156"/>
    </row>
    <row r="103" spans="2:8" ht="17.25" customHeight="1" x14ac:dyDescent="0.25">
      <c r="B103" s="14"/>
      <c r="C103" s="77"/>
      <c r="D103" s="78"/>
      <c r="E103" s="78"/>
      <c r="F103" s="79"/>
      <c r="G103" s="79"/>
      <c r="H103" s="79"/>
    </row>
    <row r="104" spans="2:8" ht="17.25" customHeight="1" x14ac:dyDescent="0.25">
      <c r="B104" s="135" t="s">
        <v>57</v>
      </c>
      <c r="C104" s="136"/>
      <c r="D104" s="136"/>
      <c r="E104" s="136"/>
      <c r="F104" s="136"/>
      <c r="G104" s="136"/>
      <c r="H104" s="136"/>
    </row>
    <row r="105" spans="2:8" ht="17.25" customHeight="1" x14ac:dyDescent="0.25">
      <c r="B105" s="136"/>
      <c r="C105" s="136"/>
      <c r="D105" s="136"/>
      <c r="E105" s="136"/>
      <c r="F105" s="136"/>
      <c r="G105" s="136"/>
      <c r="H105" s="136"/>
    </row>
    <row r="106" spans="2:8" ht="17.25" customHeight="1" x14ac:dyDescent="0.25">
      <c r="B106" s="221" t="s">
        <v>89</v>
      </c>
      <c r="C106" s="222"/>
      <c r="D106" s="222"/>
      <c r="E106" s="222"/>
      <c r="F106" s="222"/>
      <c r="G106" s="222"/>
      <c r="H106" s="222"/>
    </row>
    <row r="107" spans="2:8" ht="17.25" customHeight="1" x14ac:dyDescent="0.25">
      <c r="B107" s="222"/>
      <c r="C107" s="222"/>
      <c r="D107" s="222"/>
      <c r="E107" s="222"/>
      <c r="F107" s="222"/>
      <c r="G107" s="222"/>
      <c r="H107" s="222"/>
    </row>
    <row r="108" spans="2:8" s="4" customFormat="1" ht="9" customHeight="1" x14ac:dyDescent="0.25">
      <c r="B108" s="222"/>
      <c r="C108" s="222"/>
      <c r="D108" s="222"/>
      <c r="E108" s="222"/>
      <c r="F108" s="222"/>
      <c r="G108" s="222"/>
      <c r="H108" s="222"/>
    </row>
    <row r="109" spans="2:8" s="4" customFormat="1" ht="29.25" customHeight="1" thickBot="1" x14ac:dyDescent="0.3">
      <c r="B109" s="68"/>
      <c r="C109" s="40"/>
      <c r="D109" s="40"/>
      <c r="E109" s="40"/>
      <c r="F109" s="40"/>
      <c r="G109" s="40"/>
      <c r="H109" s="40"/>
    </row>
    <row r="110" spans="2:8" s="4" customFormat="1" ht="30.75" customHeight="1" thickBot="1" x14ac:dyDescent="0.3">
      <c r="B110" s="69" t="s">
        <v>47</v>
      </c>
      <c r="C110" s="218"/>
      <c r="D110" s="219"/>
      <c r="E110" s="219"/>
      <c r="F110" s="220"/>
      <c r="G110" s="70" t="s">
        <v>46</v>
      </c>
      <c r="H110" s="96"/>
    </row>
    <row r="111" spans="2:8" s="4" customFormat="1" ht="27.75" customHeight="1" x14ac:dyDescent="0.25">
      <c r="B111" s="48"/>
      <c r="C111" s="48"/>
      <c r="D111" s="48"/>
      <c r="E111" s="48"/>
      <c r="F111" s="48"/>
      <c r="G111" s="49"/>
      <c r="H111" s="49"/>
    </row>
    <row r="112" spans="2:8" x14ac:dyDescent="0.25"/>
    <row r="113" hidden="1" x14ac:dyDescent="0.25"/>
    <row r="114" ht="29.25" customHeight="1"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sheetData>
  <sheetProtection insertRows="0" selectLockedCells="1"/>
  <mergeCells count="92">
    <mergeCell ref="C71:G71"/>
    <mergeCell ref="C72:G72"/>
    <mergeCell ref="C82:G82"/>
    <mergeCell ref="C83:G83"/>
    <mergeCell ref="C110:F110"/>
    <mergeCell ref="F102:H102"/>
    <mergeCell ref="F101:H101"/>
    <mergeCell ref="F100:H100"/>
    <mergeCell ref="B106:H108"/>
    <mergeCell ref="C65:G65"/>
    <mergeCell ref="C66:G66"/>
    <mergeCell ref="C67:G67"/>
    <mergeCell ref="C69:G69"/>
    <mergeCell ref="C70:G70"/>
    <mergeCell ref="B9:B10"/>
    <mergeCell ref="D9:H9"/>
    <mergeCell ref="D10:H10"/>
    <mergeCell ref="C58:G58"/>
    <mergeCell ref="C81:G81"/>
    <mergeCell ref="C76:G76"/>
    <mergeCell ref="C78:G78"/>
    <mergeCell ref="C80:G80"/>
    <mergeCell ref="C77:G77"/>
    <mergeCell ref="C59:G59"/>
    <mergeCell ref="C60:G60"/>
    <mergeCell ref="C62:G62"/>
    <mergeCell ref="C64:G64"/>
    <mergeCell ref="C61:G61"/>
    <mergeCell ref="C73:G73"/>
    <mergeCell ref="C75:G75"/>
    <mergeCell ref="C57:G57"/>
    <mergeCell ref="C53:G53"/>
    <mergeCell ref="C54:G54"/>
    <mergeCell ref="C55:G55"/>
    <mergeCell ref="B3:H3"/>
    <mergeCell ref="B4:H4"/>
    <mergeCell ref="B5:H5"/>
    <mergeCell ref="C17:G17"/>
    <mergeCell ref="F6:H6"/>
    <mergeCell ref="C7:H7"/>
    <mergeCell ref="C8:H8"/>
    <mergeCell ref="C13:H13"/>
    <mergeCell ref="C14:H14"/>
    <mergeCell ref="C15:E15"/>
    <mergeCell ref="F15:H15"/>
    <mergeCell ref="D6:E6"/>
    <mergeCell ref="C47:G47"/>
    <mergeCell ref="C45:G45"/>
    <mergeCell ref="C46:G46"/>
    <mergeCell ref="B12:H12"/>
    <mergeCell ref="B34:B37"/>
    <mergeCell ref="C34:C37"/>
    <mergeCell ref="D34:G37"/>
    <mergeCell ref="H34:H37"/>
    <mergeCell ref="B42:B44"/>
    <mergeCell ref="C42:G44"/>
    <mergeCell ref="H42:H44"/>
    <mergeCell ref="C19:H19"/>
    <mergeCell ref="B22:H23"/>
    <mergeCell ref="C16:H16"/>
    <mergeCell ref="C11:H11"/>
    <mergeCell ref="C18:H18"/>
    <mergeCell ref="C20:H20"/>
    <mergeCell ref="C52:G52"/>
    <mergeCell ref="B26:B29"/>
    <mergeCell ref="C26:C29"/>
    <mergeCell ref="D26:G29"/>
    <mergeCell ref="H26:H29"/>
    <mergeCell ref="D30:G33"/>
    <mergeCell ref="C30:C33"/>
    <mergeCell ref="B30:B33"/>
    <mergeCell ref="D38:G41"/>
    <mergeCell ref="C38:C41"/>
    <mergeCell ref="B38:B41"/>
    <mergeCell ref="H30:H33"/>
    <mergeCell ref="H38:H41"/>
    <mergeCell ref="B49:B51"/>
    <mergeCell ref="C49:G51"/>
    <mergeCell ref="H49:H51"/>
    <mergeCell ref="B104:H105"/>
    <mergeCell ref="B85:G85"/>
    <mergeCell ref="B89:H90"/>
    <mergeCell ref="B92:B93"/>
    <mergeCell ref="C92:C93"/>
    <mergeCell ref="D92:D93"/>
    <mergeCell ref="E92:E93"/>
    <mergeCell ref="F92:F93"/>
    <mergeCell ref="G92:G93"/>
    <mergeCell ref="H92:H93"/>
    <mergeCell ref="B88:H88"/>
    <mergeCell ref="B87:G87"/>
    <mergeCell ref="C56:G56"/>
  </mergeCells>
  <dataValidations count="3">
    <dataValidation type="list" allowBlank="1" showInputMessage="1" showErrorMessage="1" sqref="C11:H11 F99">
      <formula1>$A$1:$A$2</formula1>
    </dataValidation>
    <dataValidation type="list" allowBlank="1" showInputMessage="1" showErrorMessage="1" sqref="C26 C30:C37">
      <formula1>"Yes,No"</formula1>
    </dataValidation>
    <dataValidation type="list" allowBlank="1" showInputMessage="1" showErrorMessage="1" sqref="C38:C41">
      <formula1>"Mandatory"</formula1>
    </dataValidation>
  </dataValidations>
  <hyperlinks>
    <hyperlink ref="B4:H4" r:id="rId1" display="http://www.exeter.ac.uk/staff/employment/righttowork/proof/"/>
    <hyperlink ref="B3:H3" r:id="rId2" display="Please complete this form for planned, regular, ongoing work.  For casual, one off pieces of work please refer to the claims procedure."/>
  </hyperlinks>
  <pageMargins left="0.31496062992125984" right="0.31496062992125984" top="0.35433070866141736" bottom="0.35433070866141736" header="0" footer="0"/>
  <pageSetup paperSize="9" scale="77" fitToHeight="0" orientation="portrait"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Guidance</vt:lpstr>
      <vt:lpstr>Information for College</vt:lpstr>
      <vt:lpstr>Information for pg student</vt:lpstr>
      <vt:lpstr>Assignment schedule</vt:lpstr>
      <vt:lpstr>'Assignment schedule'!Print_Area</vt:lpstr>
    </vt:vector>
  </TitlesOfParts>
  <Company>University of Exeter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Woollam</dc:creator>
  <cp:lastModifiedBy>Tinley, Rob</cp:lastModifiedBy>
  <cp:lastPrinted>2018-08-21T12:36:20Z</cp:lastPrinted>
  <dcterms:created xsi:type="dcterms:W3CDTF">2013-04-23T09:27:46Z</dcterms:created>
  <dcterms:modified xsi:type="dcterms:W3CDTF">2019-09-05T12:01:39Z</dcterms:modified>
</cp:coreProperties>
</file>