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tabRatio="928" activeTab="0"/>
  </bookViews>
  <sheets>
    <sheet name="Notes" sheetId="1" r:id="rId1"/>
    <sheet name="Sheet 1 - Summary" sheetId="2" r:id="rId2"/>
    <sheet name="Sheet 2 - Charts" sheetId="3" r:id="rId3"/>
    <sheet name="Sheet 3 -Comparators 2005 to 06" sheetId="4" r:id="rId4"/>
    <sheet name="Sheet 4 - 2006 Table" sheetId="5" r:id="rId5"/>
    <sheet name="2006 Table (Competitors)" sheetId="6" state="hidden" r:id="rId6"/>
    <sheet name="2005 Table (Competitors)" sheetId="7" state="hidden" r:id="rId7"/>
  </sheets>
  <definedNames/>
  <calcPr fullCalcOnLoad="1"/>
</workbook>
</file>

<file path=xl/sharedStrings.xml><?xml version="1.0" encoding="utf-8"?>
<sst xmlns="http://schemas.openxmlformats.org/spreadsheetml/2006/main" count="649" uniqueCount="255">
  <si>
    <t>Expenditure on libraries and computing (HESA cost centres 51 and 53) per student fte averaged over three years.       Student fte is a total for the institution but excludes wholly franchised and distance learning students.</t>
  </si>
  <si>
    <t>Expenditure on student facilities (HESA cost centre 55) per student fte averaged over three years.                               Student fte is a total for the institution but excludes wholly franchised and distance learning students.</t>
  </si>
  <si>
    <t>The 'z-scores' for entry standards, good honours and graduate destinations are adjusted for subject mix using the same benchmarking approach as the HEFCE performance indicators.  This means that is  impossible to re-create the table using only the published data.</t>
  </si>
  <si>
    <t>The total weighted score is scaled so that the highest outcome is 1000 and the rest expressed as a proportion of the highest.</t>
  </si>
  <si>
    <t>Sheet 3 - Tables showing Exeter and 15 comparator institutions; their indicator scores, rank positions and                                                                                    any movement from 2005.</t>
  </si>
  <si>
    <t>Sheet 4 - A complete copy of the 2006 Time League table.</t>
  </si>
  <si>
    <t>Entry Standards</t>
  </si>
  <si>
    <t>Student:Staff Ratio</t>
  </si>
  <si>
    <t>Library / Computer Spending</t>
  </si>
  <si>
    <t>Facilities Spending</t>
  </si>
  <si>
    <t>Graduate destinations</t>
  </si>
  <si>
    <t>Completion</t>
  </si>
  <si>
    <t>Total</t>
  </si>
  <si>
    <t>N/a</t>
  </si>
  <si>
    <t>Score</t>
  </si>
  <si>
    <t>Rank</t>
  </si>
  <si>
    <t>n/a</t>
  </si>
  <si>
    <t>Research Assessment</t>
  </si>
  <si>
    <t>Graduate Destinations</t>
  </si>
  <si>
    <t>UNIVERSITY OF EXETER</t>
  </si>
  <si>
    <t>Variable</t>
  </si>
  <si>
    <t>Definition</t>
  </si>
  <si>
    <t>Facilities spending</t>
  </si>
  <si>
    <t>Firsts and 2:1s</t>
  </si>
  <si>
    <t>University of Exeter</t>
  </si>
  <si>
    <t>-</t>
  </si>
  <si>
    <t>UNIVERSITY</t>
  </si>
  <si>
    <t>Teaching</t>
  </si>
  <si>
    <t>Research</t>
  </si>
  <si>
    <t>A-Level Pts</t>
  </si>
  <si>
    <t>Library/IT Spend</t>
  </si>
  <si>
    <t>Facilities Spend</t>
  </si>
  <si>
    <t>1st/2i</t>
  </si>
  <si>
    <t>EXETER</t>
  </si>
  <si>
    <t>BATH</t>
  </si>
  <si>
    <t>DURHAM</t>
  </si>
  <si>
    <t>EAST ANGLIA</t>
  </si>
  <si>
    <t>ESSEX</t>
  </si>
  <si>
    <t>LANCASTER</t>
  </si>
  <si>
    <t>ROYAL HOLLOWAY</t>
  </si>
  <si>
    <t>YORK</t>
  </si>
  <si>
    <t>MEDIAN</t>
  </si>
  <si>
    <t>Change</t>
  </si>
  <si>
    <t>Year</t>
  </si>
  <si>
    <t>Graduate</t>
  </si>
  <si>
    <t>Student : Staff Ratio</t>
  </si>
  <si>
    <t>Library &amp; computing spending</t>
  </si>
  <si>
    <t>TOTAL</t>
  </si>
  <si>
    <t>For scores, an increasing value represents a positive change in performance, except for Student:Staff ratio, where lower values are better</t>
  </si>
  <si>
    <t>Executive Summary</t>
  </si>
  <si>
    <t>Individual Indicators &amp; Further Analysis</t>
  </si>
  <si>
    <t>Planning &amp; Management Information Team</t>
  </si>
  <si>
    <t>Bristol</t>
  </si>
  <si>
    <t>Durham</t>
  </si>
  <si>
    <t>East Anglia</t>
  </si>
  <si>
    <t>Bath</t>
  </si>
  <si>
    <t>Exeter</t>
  </si>
  <si>
    <t>Times League Table 2006</t>
  </si>
  <si>
    <t>University of Exeter, 2005 and 2006</t>
  </si>
  <si>
    <t>Source</t>
  </si>
  <si>
    <t>Teaching assessment / Student Satisfaction</t>
  </si>
  <si>
    <t>National Student Survey 2005</t>
  </si>
  <si>
    <t>RAE 2001</t>
  </si>
  <si>
    <t>HESA 2003-04</t>
  </si>
  <si>
    <t>Average tariff score for new first-degree entrants under the age of 21.</t>
  </si>
  <si>
    <t>Average research assessment score, out of 7, per member of staff.  Outcomes are converted to a 1-7 scale where non-submitted staff are allocated the average department score minus 2 grades.</t>
  </si>
  <si>
    <t>Average score of the first fifteen questions of the survey.</t>
  </si>
  <si>
    <t>Student:staff ratio</t>
  </si>
  <si>
    <t>HESA 2001-02, 2002-03, 2003-04</t>
  </si>
  <si>
    <t>A proportion of staff fte whose primary function is teaching or teaching and research is calculated from the staff individual record.  This is applied to the total staff fte from the staff aggregate record to generate a total staff fte.                         Student fte excludes wholly franchised distance learning and non-credit bearing students.</t>
  </si>
  <si>
    <t>First-degree qualifiers gaining first and upper-second class honours and "enhanced" first degrees as a proportion of all first-degree honours graduates.  Students on courses leading to unclassified degrees and those on course leading to medical, dental or vetinary degrees are excluded.</t>
  </si>
  <si>
    <t>The proportion of graduates recorded as entering further study and/or a graduate job.  Students unavailable for study or work are excluded.</t>
  </si>
  <si>
    <t>HESA 2002-03, 2003-04</t>
  </si>
  <si>
    <t>Percentage of full-time first-degree entrants projected to complete their degrees on time or to transfer to another institution.</t>
  </si>
  <si>
    <t>Overall Score Calculation</t>
  </si>
  <si>
    <t>=(Score - mean score)/standard deviation of scores</t>
  </si>
  <si>
    <t>Weighting</t>
  </si>
  <si>
    <t>Change in the Teaching score can not be calculated due to the differing criteria used in 2006 from 2005</t>
  </si>
  <si>
    <t>Change is the difference between 2005 and 2006 data, i.e. 2006 values minus 2005</t>
  </si>
  <si>
    <t xml:space="preserve">Exeter is ranked 28th in the Times table for 2006, compared to 34th in 2005. </t>
  </si>
  <si>
    <t>This is based on spending averaged over three years to 2003-04 on academic services - libraries, information services, central computers and computer networks - per full-time equivalent student.</t>
  </si>
  <si>
    <t>This is based on spending averaged over three years to 2003-04 on academic services - on student and staff facilities - careers, counselling, health services, sports facilities etc - per full-time equivalent student.</t>
  </si>
  <si>
    <t>Exeter's entry points have improved this year after the changes in definition that occurred last year.  As the national trend continues in an upward direction, the ten point score rise that has been achieved results in only a one place rise in the ranking for this indicator.</t>
  </si>
  <si>
    <t>Median change is the median of the individual change values, rather than the difference between 2005 and 2006 medians</t>
  </si>
  <si>
    <t>Change from 2005 to 2006</t>
  </si>
  <si>
    <t>York</t>
  </si>
  <si>
    <t>Nottingham</t>
  </si>
  <si>
    <t>Loughborough</t>
  </si>
  <si>
    <t>Royal Holloway</t>
  </si>
  <si>
    <t>Newcastle</t>
  </si>
  <si>
    <t>Cardiff</t>
  </si>
  <si>
    <t>Birmingham</t>
  </si>
  <si>
    <t>Leicester</t>
  </si>
  <si>
    <t>Southampton</t>
  </si>
  <si>
    <t>Essex</t>
  </si>
  <si>
    <t>Lancaster</t>
  </si>
  <si>
    <t>BIRMINGHAM</t>
  </si>
  <si>
    <t>BRISTOL</t>
  </si>
  <si>
    <t>CARDIFF</t>
  </si>
  <si>
    <t>LEICESTER</t>
  </si>
  <si>
    <t>LOUGHBOROUGH</t>
  </si>
  <si>
    <t>NEWCASTLE</t>
  </si>
  <si>
    <t>NOTTINGHAM</t>
  </si>
  <si>
    <t>SOUTHAMPTON</t>
  </si>
  <si>
    <r>
      <t xml:space="preserve">There are 4 key indicators that see Exeter in the top 25, up from three last year.  </t>
    </r>
    <r>
      <rPr>
        <b/>
        <sz val="10"/>
        <rFont val="Arial"/>
        <family val="2"/>
      </rPr>
      <t>Teaching assessment (Student Satisfaction) (17th)</t>
    </r>
    <r>
      <rPr>
        <sz val="10"/>
        <rFont val="Arial"/>
        <family val="2"/>
      </rPr>
      <t xml:space="preserve"> has joined </t>
    </r>
    <r>
      <rPr>
        <b/>
        <sz val="10"/>
        <rFont val="Arial"/>
        <family val="2"/>
      </rPr>
      <t>Entry standards (24th)</t>
    </r>
    <r>
      <rPr>
        <sz val="10"/>
        <rFont val="Arial"/>
        <family val="2"/>
      </rPr>
      <t xml:space="preserve">, </t>
    </r>
    <r>
      <rPr>
        <b/>
        <sz val="10"/>
        <rFont val="Arial"/>
        <family val="2"/>
      </rPr>
      <t>1sts and 2:1s (20th)</t>
    </r>
    <r>
      <rPr>
        <sz val="10"/>
        <rFont val="Arial"/>
        <family val="2"/>
      </rPr>
      <t xml:space="preserve"> and </t>
    </r>
    <r>
      <rPr>
        <b/>
        <sz val="10"/>
        <rFont val="Arial"/>
        <family val="2"/>
      </rPr>
      <t>Completion Rates (17th)</t>
    </r>
    <r>
      <rPr>
        <sz val="10"/>
        <rFont val="Arial"/>
        <family val="2"/>
      </rPr>
      <t>; it is anticipated that the University will continue to enjoy strong prospects in these areas.</t>
    </r>
  </si>
  <si>
    <t xml:space="preserve">This indicator is from the RAE 2001 and is static.  </t>
  </si>
  <si>
    <t>This score has increased to 608 in 2006 from 576 in 2005.  Despite this rise Exeter has fallen three places as a result of growth in Library and IT spending across the sector.</t>
  </si>
  <si>
    <t>This score has increased to 182 in 2006 from 120 in 2005 which takes Exeter up 26 places from 94th to 68th.</t>
  </si>
  <si>
    <t>The small rise in the number of students gaining a 1st or a 2:1 has resulted in a small one place rise.  This rise does however take Exeter into the top twenty institutions for this indicator.</t>
  </si>
  <si>
    <t xml:space="preserve">This is based on  2003 graduates surveyed in 2004. The definition of graduate employment is derived from the Standard Occupational Code (SOC). The value also includes students in graduate study as well as employment. Exeter's three place rise in this indicator is as a result of a two point score increase.  Despite the rise, a rank of 62nd means this is still one of Exeter's weakest indicators.  </t>
  </si>
  <si>
    <t>SSR has dropped as a score, to 17 in 2006 from 16.5 in 2005. The rise in the University's rank position by 3 places, in spite of the fall in score, indicates that an increasing SSR is a national trend.</t>
  </si>
  <si>
    <t>Good Honours</t>
  </si>
  <si>
    <t>Graduate Prospects</t>
  </si>
  <si>
    <t>2006 Good University Guide - All instituions</t>
  </si>
  <si>
    <t>Institution</t>
  </si>
  <si>
    <t>Student Satisfaction</t>
  </si>
  <si>
    <t>Student-Staff Ratio</t>
  </si>
  <si>
    <t>Library/ computer Spend</t>
  </si>
  <si>
    <t>Oxford</t>
  </si>
  <si>
    <t>Cambridge</t>
  </si>
  <si>
    <t>Imperial College</t>
  </si>
  <si>
    <t>London School of Economics</t>
  </si>
  <si>
    <t>University College London</t>
  </si>
  <si>
    <t>Warwick</t>
  </si>
  <si>
    <t>Edinburgh</t>
  </si>
  <si>
    <t>Aston</t>
  </si>
  <si>
    <t>Kings College London</t>
  </si>
  <si>
    <t>SOAS</t>
  </si>
  <si>
    <t>St Andrews</t>
  </si>
  <si>
    <t>Sheffield</t>
  </si>
  <si>
    <t>Manchester</t>
  </si>
  <si>
    <t>Sussex</t>
  </si>
  <si>
    <t>Glasgow</t>
  </si>
  <si>
    <t>Reading</t>
  </si>
  <si>
    <t>Queens, Belfast</t>
  </si>
  <si>
    <t>Kent</t>
  </si>
  <si>
    <t>Leeds</t>
  </si>
  <si>
    <t>Aberdeen</t>
  </si>
  <si>
    <t>Stirling</t>
  </si>
  <si>
    <t>Surrey</t>
  </si>
  <si>
    <t>Liverpool</t>
  </si>
  <si>
    <t>Strathclyde</t>
  </si>
  <si>
    <t>Queen Mary</t>
  </si>
  <si>
    <t>Bangor</t>
  </si>
  <si>
    <t>Swansea</t>
  </si>
  <si>
    <t>Dundee</t>
  </si>
  <si>
    <t>Goldsmiths College</t>
  </si>
  <si>
    <t>Amerystwyth</t>
  </si>
  <si>
    <t>Bradford</t>
  </si>
  <si>
    <t>Heriot-Watt</t>
  </si>
  <si>
    <t>Hull</t>
  </si>
  <si>
    <t>Brunel</t>
  </si>
  <si>
    <t>Ulster</t>
  </si>
  <si>
    <t>Keele</t>
  </si>
  <si>
    <t>City</t>
  </si>
  <si>
    <t>Oxford Brookes</t>
  </si>
  <si>
    <t>Plymouth</t>
  </si>
  <si>
    <t>Robert Gordon</t>
  </si>
  <si>
    <t>Arbertay Dundee</t>
  </si>
  <si>
    <t>Northumbria</t>
  </si>
  <si>
    <t>Brighton</t>
  </si>
  <si>
    <t>Nottingham Trent</t>
  </si>
  <si>
    <t>UWIC, Cardiff</t>
  </si>
  <si>
    <t>Winchester</t>
  </si>
  <si>
    <t>Central England</t>
  </si>
  <si>
    <t>Chichester</t>
  </si>
  <si>
    <t>Salford</t>
  </si>
  <si>
    <t>Lampeter</t>
  </si>
  <si>
    <t>West of England</t>
  </si>
  <si>
    <t>Chester</t>
  </si>
  <si>
    <t>Bournemouth</t>
  </si>
  <si>
    <t>Roehampton</t>
  </si>
  <si>
    <t>Glasgow Caledonian</t>
  </si>
  <si>
    <t>Central Lancashire</t>
  </si>
  <si>
    <t>Bath Spa</t>
  </si>
  <si>
    <t>Glamorgan</t>
  </si>
  <si>
    <t>Staffordshire</t>
  </si>
  <si>
    <t>Coventry</t>
  </si>
  <si>
    <t>Portsmouth</t>
  </si>
  <si>
    <t>Gloucestershire</t>
  </si>
  <si>
    <t>Napier</t>
  </si>
  <si>
    <t>UWCN, Newport</t>
  </si>
  <si>
    <t>Sheffield Hallam</t>
  </si>
  <si>
    <t>Worcester</t>
  </si>
  <si>
    <t>Liverpool John Moores</t>
  </si>
  <si>
    <t>Univ. of Arts, London</t>
  </si>
  <si>
    <t>Hertfordshire</t>
  </si>
  <si>
    <t>Cantebury Christ Church</t>
  </si>
  <si>
    <t>Anglia Ruskin</t>
  </si>
  <si>
    <t>Bolton</t>
  </si>
  <si>
    <t>Kingston</t>
  </si>
  <si>
    <t>Huddesfield</t>
  </si>
  <si>
    <t>Leeds Metropolitan</t>
  </si>
  <si>
    <t>Sunderland</t>
  </si>
  <si>
    <t>East London</t>
  </si>
  <si>
    <t>Westminster</t>
  </si>
  <si>
    <t>Teeside</t>
  </si>
  <si>
    <t>Liverpoool Hope</t>
  </si>
  <si>
    <t>Manchester Metropolitan</t>
  </si>
  <si>
    <t>Middlesex</t>
  </si>
  <si>
    <t>De Montford</t>
  </si>
  <si>
    <t>Wolverhampton</t>
  </si>
  <si>
    <t>London South Bank</t>
  </si>
  <si>
    <t>Paisley</t>
  </si>
  <si>
    <t>Northampton</t>
  </si>
  <si>
    <t>Lincoln</t>
  </si>
  <si>
    <t>Derby</t>
  </si>
  <si>
    <t>Greenwich</t>
  </si>
  <si>
    <t>Southampton Solent</t>
  </si>
  <si>
    <t>Luton</t>
  </si>
  <si>
    <t>Thames Valley</t>
  </si>
  <si>
    <t>The Times has published their League Tables this week. The League Table assesses institutions in nine individual areas covering: teaching and research assessments, entry standards, SSRs, Library/IT spend, Facilities spend, 1st/2:1s, employment prospects, and completion rates. The tables overleaf gives data for Exeter and relevant peers compared to last year both by score and ranking.</t>
  </si>
  <si>
    <t>The methodology employed by the Times is relatively stable, although there have been some changes in Teaching assessment due to the incorporation of NSS scores.</t>
  </si>
  <si>
    <t>Included in the workbook are the following tables:</t>
  </si>
  <si>
    <t>Definition from The Times</t>
  </si>
  <si>
    <t>Sheet 1 - Summary off Exeter's position in each of the indicators and a definition of each indicator.</t>
  </si>
  <si>
    <t>Sheet 2 - Graphs for 2006 and 2005 showing the score of each institution against their rank in the table.</t>
  </si>
  <si>
    <t>Sheet 1</t>
  </si>
  <si>
    <t>Sheet 2</t>
  </si>
  <si>
    <t>Sheet 3</t>
  </si>
  <si>
    <t>MINIMUM</t>
  </si>
  <si>
    <t>MAXIMUM</t>
  </si>
  <si>
    <t>Sheet 4</t>
  </si>
  <si>
    <t xml:space="preserve">The completion rate remains the strongest indicator for the institution, despite a slight fall in the score, which has resulted in a three place drop in this indicator to 15th. </t>
  </si>
  <si>
    <t>The Monday 5 June edition of The Times gives the overall league table; subject level tables will be published from Tuesday to Friday.</t>
  </si>
  <si>
    <t>Teaching Assessment - Exeter 17th</t>
  </si>
  <si>
    <t>Research Assessment - Exeter 30th</t>
  </si>
  <si>
    <t>Entry qualifications - Exeter 24th</t>
  </si>
  <si>
    <t>SSR - Exeter 38th</t>
  </si>
  <si>
    <t>Library/ Computer spend - Exeter 41st</t>
  </si>
  <si>
    <t>Facilities spend - Exeter 68th</t>
  </si>
  <si>
    <t>1st and 2:1s - Exeter 20th</t>
  </si>
  <si>
    <t>Graduate Destinations - Exeter 62nd</t>
  </si>
  <si>
    <t>Completion - Exeter 15th</t>
  </si>
  <si>
    <t>The raw score on each measure is converted into a 'z-score'</t>
  </si>
  <si>
    <t>Each score is multiplied by the weight of the measure.</t>
  </si>
  <si>
    <t>Performance against Top 20 comparator group for the University of Exeter - THE TIMES,  5th June 2006</t>
  </si>
  <si>
    <t>TOP 20 COMPETITOR GROUP</t>
  </si>
  <si>
    <t>In 2006 the measure of teaching assessment has changed.  The TQA scores have been replaced by the new National Student survey.  Exeter's strong result in this survey has meant a greatly improved teaching score in this year's League table, rising from 34th to 17th.  This change has also benefited the comparator group.  The median change in rank across the group shows an improvement of 9 places.  The compressed nature of the National Student Survey scores and the higher weighting of this indicator in the Times League table may mean that small score changes in the NSS could result in larger moves for institutions in this indicator.  This will be more apparent when the second survey is published later in the year.</t>
  </si>
  <si>
    <r>
      <t xml:space="preserve">There are 2 key indicators that see Exeter currently disadvantaged: </t>
    </r>
    <r>
      <rPr>
        <b/>
        <sz val="10"/>
        <rFont val="Arial"/>
        <family val="2"/>
      </rPr>
      <t>Facilities spend per student fte where Exeter is ranked 68th</t>
    </r>
    <r>
      <rPr>
        <sz val="10"/>
        <rFont val="Arial"/>
        <family val="2"/>
      </rPr>
      <t xml:space="preserve">, and </t>
    </r>
    <r>
      <rPr>
        <b/>
        <sz val="10"/>
        <rFont val="Arial"/>
        <family val="2"/>
      </rPr>
      <t>graduate-level employment where Exeter is ranked 62nd</t>
    </r>
    <r>
      <rPr>
        <sz val="10"/>
        <rFont val="Arial"/>
        <family val="2"/>
      </rPr>
      <t xml:space="preserve">.  However, both of these indicators have improved this year with facilities spend per fte rising by 26 places due to a redistribution of spending across appropriate financial cost codes and further significant improvements expected in future years.  Some improvement in the employment indicator is anticipated in the following year's table.    </t>
    </r>
  </si>
  <si>
    <t>A new comparator group of institutions has been used this year.  The fifteen institutions featured have been identified by the Top 20 by 2010 group and take into account those institutions that share some similarities with Exeter; including UCAS peers, members of the 1994 group and other institutions in, or competing to be in, the top 20.</t>
  </si>
  <si>
    <t>The criteria for assessing teaching standards changed in 2006.  The old QAA scores have been removed and replaced with the National Student Survey from 2005.  the score is an average of the first fifteen question in the survey.</t>
  </si>
  <si>
    <t>The Times League Table, 5th June 2006</t>
  </si>
  <si>
    <t>2006 Times League Table</t>
  </si>
  <si>
    <t>Total Score</t>
  </si>
  <si>
    <t>Other Instituions</t>
  </si>
  <si>
    <t>Competitor Group</t>
  </si>
  <si>
    <t>2005 Times League Table</t>
  </si>
  <si>
    <t>King's College London</t>
  </si>
  <si>
    <t>Aberystwyth</t>
  </si>
  <si>
    <t>University of the Arts London</t>
  </si>
  <si>
    <t>Huddersfield</t>
  </si>
  <si>
    <t>Abertay Dundee</t>
  </si>
  <si>
    <t>De Montfort</t>
  </si>
  <si>
    <t>Anglia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</si>
</sst>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15">
    <font>
      <sz val="10"/>
      <name val="Arial"/>
      <family val="0"/>
    </font>
    <font>
      <b/>
      <sz val="10"/>
      <name val="Arial"/>
      <family val="2"/>
    </font>
    <font>
      <sz val="9"/>
      <color indexed="8"/>
      <name val="Arial"/>
      <family val="2"/>
    </font>
    <font>
      <b/>
      <sz val="10"/>
      <color indexed="8"/>
      <name val="Arial"/>
      <family val="2"/>
    </font>
    <font>
      <sz val="10"/>
      <color indexed="8"/>
      <name val="Arial"/>
      <family val="2"/>
    </font>
    <font>
      <b/>
      <u val="single"/>
      <sz val="10"/>
      <name val="Arial"/>
      <family val="2"/>
    </font>
    <font>
      <b/>
      <i/>
      <sz val="10"/>
      <name val="Arial"/>
      <family val="2"/>
    </font>
    <font>
      <sz val="8"/>
      <name val="Arial"/>
      <family val="2"/>
    </font>
    <font>
      <b/>
      <sz val="12"/>
      <name val="Arial"/>
      <family val="2"/>
    </font>
    <font>
      <b/>
      <u val="single"/>
      <sz val="12"/>
      <name val="Arial"/>
      <family val="2"/>
    </font>
    <font>
      <sz val="9"/>
      <name val="Arial"/>
      <family val="2"/>
    </font>
    <font>
      <b/>
      <sz val="8"/>
      <name val="Arial"/>
      <family val="2"/>
    </font>
    <font>
      <sz val="10.5"/>
      <name val="Arial"/>
      <family val="0"/>
    </font>
    <font>
      <sz val="10"/>
      <color indexed="12"/>
      <name val="Arial"/>
      <family val="0"/>
    </font>
    <font>
      <sz val="10"/>
      <color indexed="10"/>
      <name val="Arial"/>
      <family val="0"/>
    </font>
  </fonts>
  <fills count="3">
    <fill>
      <patternFill/>
    </fill>
    <fill>
      <patternFill patternType="gray125"/>
    </fill>
    <fill>
      <patternFill patternType="solid">
        <fgColor indexed="13"/>
        <bgColor indexed="64"/>
      </patternFill>
    </fill>
  </fills>
  <borders count="55">
    <border>
      <left/>
      <right/>
      <top/>
      <bottom/>
      <diagonal/>
    </border>
    <border>
      <left>
        <color indexed="63"/>
      </left>
      <right style="thin"/>
      <top>
        <color indexed="63"/>
      </top>
      <bottom style="thin"/>
    </border>
    <border>
      <left style="double"/>
      <right>
        <color indexed="63"/>
      </right>
      <top style="double"/>
      <bottom>
        <color indexed="63"/>
      </bottom>
    </border>
    <border>
      <left style="thin"/>
      <right style="double"/>
      <top style="double"/>
      <bottom style="double"/>
    </border>
    <border>
      <left style="thin"/>
      <right style="double"/>
      <top style="hair"/>
      <bottom style="hair"/>
    </border>
    <border>
      <left style="double"/>
      <right>
        <color indexed="63"/>
      </right>
      <top style="hair"/>
      <bottom style="hair"/>
    </border>
    <border>
      <left style="double"/>
      <right>
        <color indexed="63"/>
      </right>
      <top style="hair"/>
      <bottom>
        <color indexed="63"/>
      </bottom>
    </border>
    <border>
      <left style="thin"/>
      <right style="double"/>
      <top style="hair"/>
      <bottom>
        <color indexed="63"/>
      </bottom>
    </border>
    <border>
      <left style="thin"/>
      <right style="thin"/>
      <top>
        <color indexed="63"/>
      </top>
      <bottom style="thin"/>
    </border>
    <border>
      <left>
        <color indexed="63"/>
      </left>
      <right style="thin"/>
      <top style="thin"/>
      <bottom style="thin"/>
    </border>
    <border>
      <left style="thin"/>
      <right style="double"/>
      <top style="thin"/>
      <bottom style="thin"/>
    </border>
    <border>
      <left style="thin"/>
      <right style="double"/>
      <top>
        <color indexed="63"/>
      </top>
      <bottom style="thin"/>
    </border>
    <border>
      <left style="thin"/>
      <right style="thin"/>
      <top>
        <color indexed="63"/>
      </top>
      <bottom style="double"/>
    </border>
    <border>
      <left>
        <color indexed="63"/>
      </left>
      <right style="thin"/>
      <top>
        <color indexed="63"/>
      </top>
      <bottom style="double"/>
    </border>
    <border>
      <left style="thin"/>
      <right style="double"/>
      <top>
        <color indexed="63"/>
      </top>
      <bottom style="double"/>
    </border>
    <border>
      <left>
        <color indexed="63"/>
      </left>
      <right style="thin"/>
      <top style="double"/>
      <bottom style="thin"/>
    </border>
    <border>
      <left style="thin"/>
      <right style="double"/>
      <top style="double"/>
      <bottom style="thin"/>
    </border>
    <border>
      <left style="thin"/>
      <right style="thin"/>
      <top style="thin"/>
      <bottom style="hair"/>
    </border>
    <border>
      <left>
        <color indexed="63"/>
      </left>
      <right style="thin"/>
      <top style="thin"/>
      <bottom style="hair"/>
    </border>
    <border>
      <left style="thin"/>
      <right style="double"/>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double"/>
      <bottom style="hair"/>
    </border>
    <border>
      <left style="double"/>
      <right>
        <color indexed="63"/>
      </right>
      <top style="double"/>
      <bottom style="hair"/>
    </border>
    <border>
      <left style="thin"/>
      <right style="double"/>
      <top style="double"/>
      <bottom style="hair"/>
    </border>
    <border>
      <left>
        <color indexed="63"/>
      </left>
      <right>
        <color indexed="63"/>
      </right>
      <top style="hair"/>
      <bottom style="hair"/>
    </border>
    <border>
      <left>
        <color indexed="63"/>
      </left>
      <right>
        <color indexed="63"/>
      </right>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hair"/>
      <bottom style="thin"/>
    </border>
    <border>
      <left style="double"/>
      <right>
        <color indexed="63"/>
      </right>
      <top style="hair"/>
      <bottom style="thin"/>
    </border>
    <border>
      <left style="thin"/>
      <right style="double"/>
      <top style="hair"/>
      <bottom style="thin"/>
    </border>
    <border>
      <left style="double"/>
      <right>
        <color indexed="63"/>
      </right>
      <top style="thin"/>
      <bottom style="hair"/>
    </border>
    <border>
      <left style="thin"/>
      <right>
        <color indexed="63"/>
      </right>
      <top style="hair"/>
      <bottom style="double"/>
    </border>
    <border>
      <left style="double"/>
      <right>
        <color indexed="63"/>
      </right>
      <top style="hair"/>
      <bottom style="double"/>
    </border>
    <border>
      <left style="thin"/>
      <right style="double"/>
      <top style="hair"/>
      <bottom style="double"/>
    </border>
    <border>
      <left style="thin"/>
      <right>
        <color indexed="63"/>
      </right>
      <top style="thin"/>
      <bottom style="hair"/>
    </border>
    <border>
      <left style="thin"/>
      <right>
        <color indexed="63"/>
      </right>
      <top style="hair"/>
      <bottom style="hair"/>
    </border>
    <border>
      <left style="double"/>
      <right style="thin"/>
      <top style="double"/>
      <bottom>
        <color indexed="63"/>
      </bottom>
    </border>
    <border>
      <left style="double"/>
      <right style="thin"/>
      <top>
        <color indexed="63"/>
      </top>
      <bottom style="thin"/>
    </border>
    <border>
      <left style="thin"/>
      <right style="thin"/>
      <top style="double"/>
      <bottom>
        <color indexed="63"/>
      </bottom>
    </border>
    <border>
      <left style="double"/>
      <right style="thin"/>
      <top style="thin"/>
      <bottom>
        <color indexed="63"/>
      </bottom>
    </border>
    <border>
      <left style="double"/>
      <right style="thin"/>
      <top>
        <color indexed="63"/>
      </top>
      <bottom style="double"/>
    </border>
    <border>
      <left style="double"/>
      <right>
        <color indexed="63"/>
      </right>
      <top style="double"/>
      <bottom style="double"/>
    </border>
    <border>
      <left>
        <color indexed="63"/>
      </left>
      <right style="double"/>
      <top style="double"/>
      <bottom style="double"/>
    </border>
    <border>
      <left style="double"/>
      <right style="thin"/>
      <top style="double"/>
      <bottom style="hair"/>
    </border>
    <border>
      <left style="double"/>
      <right style="thin"/>
      <top style="hair"/>
      <bottom style="hair"/>
    </border>
    <border>
      <left style="double"/>
      <right style="thin"/>
      <top style="hair"/>
      <bottom>
        <color indexed="63"/>
      </bottom>
    </border>
    <border>
      <left style="double"/>
      <right style="thin"/>
      <top style="hair"/>
      <bottom style="double"/>
    </border>
    <border>
      <left style="thin"/>
      <right style="double"/>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0" fontId="1" fillId="0" borderId="0" xfId="0" applyFont="1" applyAlignment="1">
      <alignment wrapText="1"/>
    </xf>
    <xf numFmtId="0" fontId="0" fillId="0" borderId="0" xfId="0" applyFont="1" applyAlignment="1">
      <alignment/>
    </xf>
    <xf numFmtId="0" fontId="3" fillId="0" borderId="0" xfId="0" applyFont="1" applyAlignment="1">
      <alignment wrapText="1"/>
    </xf>
    <xf numFmtId="0" fontId="4" fillId="0" borderId="0" xfId="0" applyFont="1" applyAlignment="1">
      <alignment wrapText="1"/>
    </xf>
    <xf numFmtId="164" fontId="2" fillId="0" borderId="0" xfId="0" applyNumberFormat="1" applyFont="1" applyAlignment="1">
      <alignment wrapText="1"/>
    </xf>
    <xf numFmtId="0" fontId="0" fillId="0" borderId="1" xfId="0" applyFont="1" applyBorder="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left"/>
    </xf>
    <xf numFmtId="0" fontId="5" fillId="0" borderId="0" xfId="0" applyFont="1" applyAlignment="1">
      <alignment/>
    </xf>
    <xf numFmtId="0" fontId="0" fillId="0" borderId="0" xfId="0" applyFont="1" applyAlignment="1">
      <alignment wrapText="1"/>
    </xf>
    <xf numFmtId="0" fontId="6" fillId="0" borderId="0" xfId="0" applyFont="1" applyAlignment="1">
      <alignment/>
    </xf>
    <xf numFmtId="0" fontId="0" fillId="0" borderId="0" xfId="0" applyFont="1" applyAlignment="1">
      <alignment horizontal="left"/>
    </xf>
    <xf numFmtId="0" fontId="1" fillId="0" borderId="0" xfId="0" applyFont="1" applyAlignment="1">
      <alignment horizontal="center" vertical="center"/>
    </xf>
    <xf numFmtId="0" fontId="0" fillId="0" borderId="0" xfId="0" applyAlignment="1">
      <alignment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 fontId="0" fillId="0" borderId="4" xfId="0" applyNumberFormat="1" applyBorder="1" applyAlignment="1" quotePrefix="1">
      <alignment/>
    </xf>
    <xf numFmtId="164" fontId="0" fillId="0" borderId="5" xfId="0" applyNumberFormat="1" applyBorder="1" applyAlignment="1">
      <alignment/>
    </xf>
    <xf numFmtId="0" fontId="0" fillId="0" borderId="5" xfId="0" applyBorder="1" applyAlignment="1">
      <alignment/>
    </xf>
    <xf numFmtId="0" fontId="0" fillId="0" borderId="4" xfId="0" applyBorder="1" applyAlignment="1">
      <alignment/>
    </xf>
    <xf numFmtId="164" fontId="0" fillId="0" borderId="6" xfId="0" applyNumberFormat="1" applyBorder="1" applyAlignment="1">
      <alignment/>
    </xf>
    <xf numFmtId="1" fontId="0" fillId="0" borderId="7" xfId="0" applyNumberFormat="1" applyBorder="1" applyAlignment="1" quotePrefix="1">
      <alignment/>
    </xf>
    <xf numFmtId="0" fontId="0" fillId="0" borderId="6" xfId="0" applyBorder="1" applyAlignment="1">
      <alignment/>
    </xf>
    <xf numFmtId="0" fontId="0" fillId="0" borderId="7" xfId="0" applyBorder="1" applyAlignment="1">
      <alignment/>
    </xf>
    <xf numFmtId="1" fontId="0" fillId="0" borderId="4" xfId="0" applyNumberFormat="1" applyBorder="1" applyAlignment="1">
      <alignment/>
    </xf>
    <xf numFmtId="1" fontId="0" fillId="0" borderId="7" xfId="0" applyNumberFormat="1" applyBorder="1" applyAlignment="1">
      <alignment/>
    </xf>
    <xf numFmtId="0" fontId="0" fillId="0" borderId="0" xfId="0" applyFont="1" applyAlignment="1">
      <alignment/>
    </xf>
    <xf numFmtId="0" fontId="0" fillId="0" borderId="0" xfId="0" applyFont="1" applyAlignment="1">
      <alignment vertical="center"/>
    </xf>
    <xf numFmtId="0" fontId="1" fillId="0" borderId="0" xfId="0" applyFont="1" applyAlignment="1">
      <alignment horizontal="left" vertical="center"/>
    </xf>
    <xf numFmtId="0" fontId="0" fillId="0" borderId="8" xfId="0" applyFont="1" applyBorder="1" applyAlignment="1">
      <alignment horizontal="center" vertical="center"/>
    </xf>
    <xf numFmtId="0" fontId="3" fillId="0" borderId="9" xfId="0" applyFont="1" applyBorder="1" applyAlignment="1">
      <alignment horizontal="center" wrapText="1"/>
    </xf>
    <xf numFmtId="0" fontId="3" fillId="0" borderId="10" xfId="0" applyFont="1" applyBorder="1" applyAlignment="1">
      <alignment horizontal="center" wrapText="1"/>
    </xf>
    <xf numFmtId="0" fontId="0" fillId="0" borderId="11" xfId="0" applyFont="1" applyBorder="1" applyAlignment="1">
      <alignment/>
    </xf>
    <xf numFmtId="0" fontId="0" fillId="0" borderId="12" xfId="0" applyFont="1" applyBorder="1" applyAlignment="1">
      <alignment horizontal="center" vertical="center"/>
    </xf>
    <xf numFmtId="0" fontId="0" fillId="0" borderId="13" xfId="0" applyFont="1" applyBorder="1" applyAlignment="1">
      <alignment/>
    </xf>
    <xf numFmtId="0" fontId="0" fillId="0" borderId="14" xfId="0" applyFont="1" applyBorder="1" applyAlignment="1">
      <alignment/>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xf>
    <xf numFmtId="0" fontId="0" fillId="0" borderId="19" xfId="0" applyFont="1" applyBorder="1" applyAlignment="1">
      <alignment/>
    </xf>
    <xf numFmtId="0" fontId="0" fillId="0" borderId="18" xfId="0" applyFont="1" applyBorder="1" applyAlignment="1">
      <alignment horizontal="right"/>
    </xf>
    <xf numFmtId="0" fontId="9" fillId="0" borderId="0" xfId="0" applyFont="1" applyAlignment="1">
      <alignment/>
    </xf>
    <xf numFmtId="0" fontId="5" fillId="0" borderId="0" xfId="0" applyFont="1" applyAlignment="1">
      <alignment horizontal="right"/>
    </xf>
    <xf numFmtId="0" fontId="6" fillId="0" borderId="0" xfId="0" applyFont="1" applyAlignment="1">
      <alignment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8" fillId="0" borderId="0" xfId="0" applyFont="1" applyAlignment="1">
      <alignment/>
    </xf>
    <xf numFmtId="0" fontId="1" fillId="0" borderId="1" xfId="0" applyFont="1" applyBorder="1" applyAlignment="1">
      <alignment/>
    </xf>
    <xf numFmtId="0" fontId="1" fillId="0" borderId="18" xfId="0" applyFont="1" applyBorder="1" applyAlignment="1">
      <alignment/>
    </xf>
    <xf numFmtId="0" fontId="1" fillId="0" borderId="13" xfId="0" applyFont="1" applyBorder="1" applyAlignment="1">
      <alignment/>
    </xf>
    <xf numFmtId="0" fontId="6" fillId="0" borderId="26" xfId="0" applyFont="1" applyBorder="1" applyAlignment="1">
      <alignment horizontal="left"/>
    </xf>
    <xf numFmtId="164" fontId="1" fillId="0" borderId="27" xfId="0" applyNumberFormat="1" applyFont="1" applyBorder="1" applyAlignment="1">
      <alignment/>
    </xf>
    <xf numFmtId="1" fontId="1" fillId="0" borderId="28" xfId="0" applyNumberFormat="1" applyFont="1" applyBorder="1" applyAlignment="1">
      <alignment/>
    </xf>
    <xf numFmtId="0" fontId="1" fillId="0" borderId="27" xfId="0" applyFont="1" applyBorder="1" applyAlignment="1">
      <alignment/>
    </xf>
    <xf numFmtId="0" fontId="1" fillId="0" borderId="28" xfId="0" applyFont="1" applyBorder="1" applyAlignment="1">
      <alignment/>
    </xf>
    <xf numFmtId="1" fontId="1" fillId="0" borderId="28" xfId="0" applyNumberFormat="1" applyFont="1" applyBorder="1" applyAlignment="1" quotePrefix="1">
      <alignment/>
    </xf>
    <xf numFmtId="0" fontId="0" fillId="0" borderId="0" xfId="0" applyAlignment="1">
      <alignment horizontal="left" wrapText="1"/>
    </xf>
    <xf numFmtId="0" fontId="1" fillId="0" borderId="0" xfId="0" applyFont="1" applyAlignment="1">
      <alignment horizontal="left" wrapText="1"/>
    </xf>
    <xf numFmtId="0" fontId="0" fillId="0" borderId="0" xfId="0" applyFont="1" applyAlignment="1" quotePrefix="1">
      <alignment/>
    </xf>
    <xf numFmtId="164" fontId="0" fillId="0" borderId="0" xfId="0" applyNumberFormat="1" applyFont="1" applyAlignment="1">
      <alignment horizontal="left"/>
    </xf>
    <xf numFmtId="164" fontId="0" fillId="0" borderId="0" xfId="0" applyNumberFormat="1" applyFont="1" applyAlignment="1">
      <alignment vertical="center" wrapText="1"/>
    </xf>
    <xf numFmtId="164" fontId="1" fillId="0" borderId="0" xfId="0" applyNumberFormat="1" applyFont="1" applyAlignment="1">
      <alignment horizontal="left"/>
    </xf>
    <xf numFmtId="0" fontId="0" fillId="0" borderId="29" xfId="0" applyFont="1" applyFill="1" applyBorder="1" applyAlignment="1">
      <alignment/>
    </xf>
    <xf numFmtId="164" fontId="0" fillId="0" borderId="5" xfId="0" applyNumberFormat="1" applyFill="1" applyBorder="1" applyAlignment="1">
      <alignment/>
    </xf>
    <xf numFmtId="1" fontId="0" fillId="0" borderId="4" xfId="0" applyNumberFormat="1" applyFill="1" applyBorder="1" applyAlignment="1">
      <alignment/>
    </xf>
    <xf numFmtId="0" fontId="0" fillId="0" borderId="5" xfId="0" applyFill="1" applyBorder="1" applyAlignment="1">
      <alignment/>
    </xf>
    <xf numFmtId="0" fontId="0" fillId="0" borderId="4" xfId="0" applyFill="1" applyBorder="1" applyAlignment="1">
      <alignment/>
    </xf>
    <xf numFmtId="0" fontId="0" fillId="0" borderId="30" xfId="0" applyFont="1" applyFill="1" applyBorder="1" applyAlignment="1">
      <alignment/>
    </xf>
    <xf numFmtId="0" fontId="1" fillId="0" borderId="18" xfId="0" applyFont="1" applyFill="1" applyBorder="1" applyAlignment="1">
      <alignment/>
    </xf>
    <xf numFmtId="1" fontId="1" fillId="0" borderId="28" xfId="0" applyNumberFormat="1" applyFont="1" applyFill="1" applyBorder="1" applyAlignment="1">
      <alignment/>
    </xf>
    <xf numFmtId="0" fontId="1" fillId="0" borderId="28" xfId="0" applyFont="1" applyFill="1" applyBorder="1" applyAlignment="1">
      <alignment/>
    </xf>
    <xf numFmtId="0" fontId="1" fillId="0" borderId="31" xfId="0" applyFont="1" applyBorder="1" applyAlignment="1">
      <alignment/>
    </xf>
    <xf numFmtId="0" fontId="1" fillId="0" borderId="32" xfId="0" applyFont="1" applyBorder="1" applyAlignment="1">
      <alignment/>
    </xf>
    <xf numFmtId="0" fontId="1" fillId="0" borderId="32" xfId="0" applyFont="1" applyBorder="1" applyAlignment="1">
      <alignment wrapText="1"/>
    </xf>
    <xf numFmtId="0" fontId="1" fillId="0" borderId="33" xfId="0" applyFont="1" applyBorder="1" applyAlignment="1">
      <alignment wrapText="1"/>
    </xf>
    <xf numFmtId="0" fontId="0" fillId="2" borderId="21" xfId="0" applyFill="1" applyBorder="1" applyAlignment="1">
      <alignment/>
    </xf>
    <xf numFmtId="0" fontId="0" fillId="2" borderId="22" xfId="0" applyFill="1" applyBorder="1" applyAlignment="1">
      <alignment/>
    </xf>
    <xf numFmtId="0" fontId="0" fillId="2" borderId="20" xfId="0" applyFill="1" applyBorder="1" applyAlignment="1">
      <alignment/>
    </xf>
    <xf numFmtId="0" fontId="0" fillId="0" borderId="34" xfId="0" applyFont="1" applyFill="1" applyBorder="1" applyAlignment="1">
      <alignment/>
    </xf>
    <xf numFmtId="164" fontId="0" fillId="0" borderId="35" xfId="0" applyNumberFormat="1" applyBorder="1" applyAlignment="1">
      <alignment/>
    </xf>
    <xf numFmtId="1" fontId="0" fillId="0" borderId="36" xfId="0" applyNumberFormat="1" applyBorder="1" applyAlignment="1">
      <alignment/>
    </xf>
    <xf numFmtId="0" fontId="0" fillId="0" borderId="35" xfId="0" applyBorder="1" applyAlignment="1">
      <alignment/>
    </xf>
    <xf numFmtId="0" fontId="0" fillId="0" borderId="36" xfId="0" applyBorder="1" applyAlignment="1">
      <alignment/>
    </xf>
    <xf numFmtId="164" fontId="0" fillId="0" borderId="37" xfId="0" applyNumberFormat="1" applyBorder="1" applyAlignment="1">
      <alignment/>
    </xf>
    <xf numFmtId="1" fontId="0" fillId="0" borderId="19" xfId="0" applyNumberFormat="1" applyBorder="1" applyAlignment="1">
      <alignment/>
    </xf>
    <xf numFmtId="0" fontId="1" fillId="0" borderId="38" xfId="0" applyFont="1" applyBorder="1" applyAlignment="1">
      <alignment/>
    </xf>
    <xf numFmtId="164" fontId="0" fillId="0" borderId="39" xfId="0" applyNumberFormat="1" applyBorder="1" applyAlignment="1">
      <alignment/>
    </xf>
    <xf numFmtId="164" fontId="0" fillId="0" borderId="40" xfId="0" applyNumberFormat="1" applyBorder="1" applyAlignment="1">
      <alignment/>
    </xf>
    <xf numFmtId="0" fontId="1" fillId="0" borderId="41" xfId="0" applyFont="1" applyFill="1" applyBorder="1" applyAlignment="1">
      <alignment/>
    </xf>
    <xf numFmtId="0" fontId="1" fillId="0" borderId="42" xfId="0" applyFont="1" applyFill="1" applyBorder="1" applyAlignment="1">
      <alignment/>
    </xf>
    <xf numFmtId="164" fontId="1" fillId="0" borderId="27" xfId="0" applyNumberFormat="1" applyFont="1" applyBorder="1" applyAlignment="1">
      <alignment horizontal="right"/>
    </xf>
    <xf numFmtId="164" fontId="0" fillId="0" borderId="5" xfId="0" applyNumberFormat="1" applyBorder="1" applyAlignment="1">
      <alignment horizontal="right"/>
    </xf>
    <xf numFmtId="164" fontId="0" fillId="0" borderId="6" xfId="0" applyNumberFormat="1" applyBorder="1" applyAlignment="1">
      <alignment horizontal="right"/>
    </xf>
    <xf numFmtId="164" fontId="0" fillId="0" borderId="37" xfId="0" applyNumberFormat="1" applyBorder="1" applyAlignment="1">
      <alignment horizontal="right"/>
    </xf>
    <xf numFmtId="164" fontId="0" fillId="0" borderId="39" xfId="0" applyNumberFormat="1" applyBorder="1" applyAlignment="1">
      <alignment horizontal="right"/>
    </xf>
    <xf numFmtId="1" fontId="0" fillId="0" borderId="40" xfId="0" applyNumberFormat="1" applyBorder="1" applyAlignment="1">
      <alignment/>
    </xf>
    <xf numFmtId="0" fontId="13" fillId="0" borderId="0" xfId="0" applyFont="1" applyAlignment="1">
      <alignment/>
    </xf>
    <xf numFmtId="0" fontId="13" fillId="0" borderId="21" xfId="0" applyFont="1" applyBorder="1" applyAlignment="1">
      <alignment/>
    </xf>
    <xf numFmtId="0" fontId="13" fillId="0" borderId="20" xfId="0" applyFont="1" applyBorder="1" applyAlignment="1">
      <alignment/>
    </xf>
    <xf numFmtId="0" fontId="13" fillId="0" borderId="22" xfId="0" applyFont="1" applyBorder="1" applyAlignment="1">
      <alignment/>
    </xf>
    <xf numFmtId="0" fontId="13" fillId="0" borderId="0" xfId="0" applyFont="1" applyFill="1" applyAlignment="1">
      <alignment/>
    </xf>
    <xf numFmtId="0" fontId="14" fillId="0" borderId="0" xfId="0" applyFont="1" applyAlignment="1">
      <alignment/>
    </xf>
    <xf numFmtId="0" fontId="1"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left" wrapText="1"/>
    </xf>
    <xf numFmtId="0" fontId="0"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wrapText="1"/>
    </xf>
    <xf numFmtId="0" fontId="0" fillId="0" borderId="0" xfId="0" applyAlignment="1">
      <alignment wrapText="1"/>
    </xf>
    <xf numFmtId="0" fontId="0" fillId="0" borderId="0" xfId="0" applyAlignment="1">
      <alignment vertical="center" wrapText="1"/>
    </xf>
    <xf numFmtId="164" fontId="0" fillId="0" borderId="0" xfId="0" applyNumberFormat="1" applyFont="1" applyAlignment="1">
      <alignment horizontal="left" vertical="center" wrapText="1"/>
    </xf>
    <xf numFmtId="164" fontId="0" fillId="0" borderId="0" xfId="0" applyNumberFormat="1" applyAlignment="1">
      <alignment horizontal="left" wrapText="1"/>
    </xf>
    <xf numFmtId="0" fontId="3" fillId="0" borderId="43" xfId="0" applyFont="1" applyBorder="1" applyAlignment="1">
      <alignment horizontal="center" vertical="center" wrapText="1" shrinkToFit="1"/>
    </xf>
    <xf numFmtId="0" fontId="0" fillId="0" borderId="44" xfId="0" applyBorder="1" applyAlignment="1">
      <alignment horizontal="center" vertical="center" wrapText="1"/>
    </xf>
    <xf numFmtId="0" fontId="0" fillId="0" borderId="45" xfId="0" applyFont="1" applyBorder="1" applyAlignment="1">
      <alignment horizontal="center" vertical="center" wrapText="1" shrinkToFit="1"/>
    </xf>
    <xf numFmtId="0" fontId="0" fillId="0" borderId="8" xfId="0" applyBorder="1" applyAlignment="1">
      <alignment horizontal="center" vertical="center" wrapText="1"/>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0" fillId="0" borderId="49" xfId="0" applyBorder="1" applyAlignment="1">
      <alignment horizontal="center" vertical="center" wrapText="1"/>
    </xf>
    <xf numFmtId="0" fontId="8" fillId="0" borderId="49" xfId="0" applyFont="1" applyBorder="1" applyAlignment="1">
      <alignment horizontal="center" vertical="center" wrapText="1"/>
    </xf>
    <xf numFmtId="0" fontId="1" fillId="0" borderId="50" xfId="0" applyFont="1" applyBorder="1" applyAlignment="1">
      <alignment horizontal="center" vertical="center" textRotation="180"/>
    </xf>
    <xf numFmtId="0" fontId="1" fillId="0" borderId="51" xfId="0" applyFont="1" applyBorder="1" applyAlignment="1">
      <alignment horizontal="center" vertical="center" textRotation="180"/>
    </xf>
    <xf numFmtId="0" fontId="1" fillId="0" borderId="52" xfId="0" applyFont="1" applyBorder="1" applyAlignment="1">
      <alignment horizontal="center" vertical="center" textRotation="180"/>
    </xf>
    <xf numFmtId="0" fontId="1" fillId="0" borderId="53" xfId="0" applyFont="1" applyBorder="1" applyAlignment="1">
      <alignment horizontal="center" vertical="center" textRotation="180"/>
    </xf>
    <xf numFmtId="0" fontId="1" fillId="0" borderId="54" xfId="0" applyFont="1" applyBorder="1" applyAlignment="1">
      <alignment vertical="center"/>
    </xf>
    <xf numFmtId="0" fontId="0" fillId="0" borderId="14" xfId="0" applyBorder="1" applyAlignment="1">
      <alignment vertical="center"/>
    </xf>
    <xf numFmtId="0" fontId="1" fillId="0" borderId="43" xfId="0" applyFont="1" applyBorder="1" applyAlignment="1">
      <alignment horizontal="center" vertical="center"/>
    </xf>
    <xf numFmtId="0" fontId="0" fillId="0" borderId="47" xfId="0"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Chart 1: 2006 Times HE League Table Institutional Score Distribution</a:t>
            </a:r>
          </a:p>
        </c:rich>
      </c:tx>
      <c:layout/>
      <c:spPr>
        <a:noFill/>
        <a:ln>
          <a:noFill/>
        </a:ln>
      </c:spPr>
    </c:title>
    <c:plotArea>
      <c:layout>
        <c:manualLayout>
          <c:xMode val="edge"/>
          <c:yMode val="edge"/>
          <c:x val="0.0575"/>
          <c:y val="0.167"/>
          <c:w val="0.908"/>
          <c:h val="0.798"/>
        </c:manualLayout>
      </c:layout>
      <c:scatterChart>
        <c:scatterStyle val="lineMarker"/>
        <c:varyColors val="0"/>
        <c:ser>
          <c:idx val="0"/>
          <c:order val="0"/>
          <c:tx>
            <c:v>Other Institutions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80"/>
                </a:solidFill>
              </a:ln>
            </c:spPr>
          </c:marker>
          <c:xVal>
            <c:numRef>
              <c:f>'2006 Table (Competitors)'!$D$4:$D$112</c:f>
              <c:numCache>
                <c:ptCount val="109"/>
                <c:pt idx="0">
                  <c:v>1000</c:v>
                </c:pt>
                <c:pt idx="1">
                  <c:v>973</c:v>
                </c:pt>
                <c:pt idx="2">
                  <c:v>878</c:v>
                </c:pt>
                <c:pt idx="3">
                  <c:v>855</c:v>
                </c:pt>
                <c:pt idx="4">
                  <c:v>819</c:v>
                </c:pt>
                <c:pt idx="7">
                  <c:v>791</c:v>
                </c:pt>
                <c:pt idx="10">
                  <c:v>774</c:v>
                </c:pt>
                <c:pt idx="12">
                  <c:v>758</c:v>
                </c:pt>
                <c:pt idx="16">
                  <c:v>733</c:v>
                </c:pt>
                <c:pt idx="18">
                  <c:v>732</c:v>
                </c:pt>
                <c:pt idx="19">
                  <c:v>732</c:v>
                </c:pt>
                <c:pt idx="23">
                  <c:v>703</c:v>
                </c:pt>
                <c:pt idx="25">
                  <c:v>694</c:v>
                </c:pt>
                <c:pt idx="26">
                  <c:v>689</c:v>
                </c:pt>
                <c:pt idx="28">
                  <c:v>678</c:v>
                </c:pt>
                <c:pt idx="30">
                  <c:v>671</c:v>
                </c:pt>
                <c:pt idx="31">
                  <c:v>670</c:v>
                </c:pt>
                <c:pt idx="33">
                  <c:v>661</c:v>
                </c:pt>
                <c:pt idx="34">
                  <c:v>661</c:v>
                </c:pt>
                <c:pt idx="35">
                  <c:v>653</c:v>
                </c:pt>
                <c:pt idx="36">
                  <c:v>647</c:v>
                </c:pt>
                <c:pt idx="37">
                  <c:v>639</c:v>
                </c:pt>
                <c:pt idx="38">
                  <c:v>627</c:v>
                </c:pt>
                <c:pt idx="39">
                  <c:v>619</c:v>
                </c:pt>
                <c:pt idx="40">
                  <c:v>615</c:v>
                </c:pt>
                <c:pt idx="41">
                  <c:v>611</c:v>
                </c:pt>
                <c:pt idx="42">
                  <c:v>600</c:v>
                </c:pt>
                <c:pt idx="43">
                  <c:v>596</c:v>
                </c:pt>
                <c:pt idx="44">
                  <c:v>595</c:v>
                </c:pt>
                <c:pt idx="45">
                  <c:v>594</c:v>
                </c:pt>
                <c:pt idx="46">
                  <c:v>593</c:v>
                </c:pt>
                <c:pt idx="47">
                  <c:v>588</c:v>
                </c:pt>
                <c:pt idx="48">
                  <c:v>579</c:v>
                </c:pt>
                <c:pt idx="49">
                  <c:v>565</c:v>
                </c:pt>
                <c:pt idx="50">
                  <c:v>550</c:v>
                </c:pt>
                <c:pt idx="51">
                  <c:v>548</c:v>
                </c:pt>
                <c:pt idx="52">
                  <c:v>544</c:v>
                </c:pt>
                <c:pt idx="53">
                  <c:v>531</c:v>
                </c:pt>
                <c:pt idx="54">
                  <c:v>520</c:v>
                </c:pt>
                <c:pt idx="55">
                  <c:v>513</c:v>
                </c:pt>
                <c:pt idx="56">
                  <c:v>512</c:v>
                </c:pt>
                <c:pt idx="57">
                  <c:v>507</c:v>
                </c:pt>
                <c:pt idx="58">
                  <c:v>504</c:v>
                </c:pt>
                <c:pt idx="59">
                  <c:v>497</c:v>
                </c:pt>
                <c:pt idx="60">
                  <c:v>490</c:v>
                </c:pt>
                <c:pt idx="61">
                  <c:v>486</c:v>
                </c:pt>
                <c:pt idx="62">
                  <c:v>483</c:v>
                </c:pt>
                <c:pt idx="63">
                  <c:v>482</c:v>
                </c:pt>
                <c:pt idx="64">
                  <c:v>479</c:v>
                </c:pt>
                <c:pt idx="65">
                  <c:v>478</c:v>
                </c:pt>
                <c:pt idx="66">
                  <c:v>473</c:v>
                </c:pt>
                <c:pt idx="67">
                  <c:v>469</c:v>
                </c:pt>
                <c:pt idx="68">
                  <c:v>465</c:v>
                </c:pt>
                <c:pt idx="69">
                  <c:v>463</c:v>
                </c:pt>
                <c:pt idx="70">
                  <c:v>460</c:v>
                </c:pt>
                <c:pt idx="71">
                  <c:v>459</c:v>
                </c:pt>
                <c:pt idx="72">
                  <c:v>454</c:v>
                </c:pt>
                <c:pt idx="73">
                  <c:v>451</c:v>
                </c:pt>
                <c:pt idx="74">
                  <c:v>451</c:v>
                </c:pt>
                <c:pt idx="75">
                  <c:v>447</c:v>
                </c:pt>
                <c:pt idx="76">
                  <c:v>447</c:v>
                </c:pt>
                <c:pt idx="77">
                  <c:v>446</c:v>
                </c:pt>
                <c:pt idx="78">
                  <c:v>446</c:v>
                </c:pt>
                <c:pt idx="79">
                  <c:v>444</c:v>
                </c:pt>
                <c:pt idx="80">
                  <c:v>444</c:v>
                </c:pt>
                <c:pt idx="81">
                  <c:v>432</c:v>
                </c:pt>
                <c:pt idx="82">
                  <c:v>430</c:v>
                </c:pt>
                <c:pt idx="83">
                  <c:v>427</c:v>
                </c:pt>
                <c:pt idx="84">
                  <c:v>425</c:v>
                </c:pt>
                <c:pt idx="85">
                  <c:v>420</c:v>
                </c:pt>
                <c:pt idx="86">
                  <c:v>418</c:v>
                </c:pt>
                <c:pt idx="87">
                  <c:v>418</c:v>
                </c:pt>
                <c:pt idx="88">
                  <c:v>417</c:v>
                </c:pt>
                <c:pt idx="89">
                  <c:v>413</c:v>
                </c:pt>
                <c:pt idx="90">
                  <c:v>413</c:v>
                </c:pt>
                <c:pt idx="91">
                  <c:v>410</c:v>
                </c:pt>
                <c:pt idx="92">
                  <c:v>109</c:v>
                </c:pt>
                <c:pt idx="93">
                  <c:v>395</c:v>
                </c:pt>
                <c:pt idx="94">
                  <c:v>390</c:v>
                </c:pt>
                <c:pt idx="95">
                  <c:v>389</c:v>
                </c:pt>
                <c:pt idx="96">
                  <c:v>389</c:v>
                </c:pt>
                <c:pt idx="97">
                  <c:v>389</c:v>
                </c:pt>
                <c:pt idx="98">
                  <c:v>382</c:v>
                </c:pt>
                <c:pt idx="99">
                  <c:v>382</c:v>
                </c:pt>
                <c:pt idx="100">
                  <c:v>370</c:v>
                </c:pt>
                <c:pt idx="101">
                  <c:v>367</c:v>
                </c:pt>
                <c:pt idx="102">
                  <c:v>359</c:v>
                </c:pt>
                <c:pt idx="103">
                  <c:v>347</c:v>
                </c:pt>
                <c:pt idx="104">
                  <c:v>336</c:v>
                </c:pt>
                <c:pt idx="105">
                  <c:v>325</c:v>
                </c:pt>
                <c:pt idx="106">
                  <c:v>321</c:v>
                </c:pt>
                <c:pt idx="107">
                  <c:v>302</c:v>
                </c:pt>
                <c:pt idx="108">
                  <c:v>281</c:v>
                </c:pt>
              </c:numCache>
            </c:numRef>
          </c:xVal>
          <c:yVal>
            <c:numRef>
              <c:f>'2006 Table (Competitors)'!$A$4:$A$112</c:f>
              <c:numCache>
                <c:ptCount val="10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18</c:v>
                </c:pt>
                <c:pt idx="19">
                  <c:v>18</c:v>
                </c:pt>
                <c:pt idx="20">
                  <c:v>21</c:v>
                </c:pt>
                <c:pt idx="21">
                  <c:v>22</c:v>
                </c:pt>
                <c:pt idx="22">
                  <c:v>23</c:v>
                </c:pt>
                <c:pt idx="23">
                  <c:v>24</c:v>
                </c:pt>
                <c:pt idx="24">
                  <c:v>25</c:v>
                </c:pt>
                <c:pt idx="25">
                  <c:v>26</c:v>
                </c:pt>
                <c:pt idx="26">
                  <c:v>27</c:v>
                </c:pt>
                <c:pt idx="27">
                  <c:v>28</c:v>
                </c:pt>
                <c:pt idx="28">
                  <c:v>28</c:v>
                </c:pt>
                <c:pt idx="29">
                  <c:v>30</c:v>
                </c:pt>
                <c:pt idx="30">
                  <c:v>31</c:v>
                </c:pt>
                <c:pt idx="31">
                  <c:v>32</c:v>
                </c:pt>
                <c:pt idx="32">
                  <c:v>33</c:v>
                </c:pt>
                <c:pt idx="33">
                  <c:v>34</c:v>
                </c:pt>
                <c:pt idx="34">
                  <c:v>34</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74</c:v>
                </c:pt>
                <c:pt idx="75">
                  <c:v>76</c:v>
                </c:pt>
                <c:pt idx="76">
                  <c:v>76</c:v>
                </c:pt>
                <c:pt idx="77">
                  <c:v>78</c:v>
                </c:pt>
                <c:pt idx="78">
                  <c:v>78</c:v>
                </c:pt>
                <c:pt idx="79">
                  <c:v>80</c:v>
                </c:pt>
                <c:pt idx="80">
                  <c:v>80</c:v>
                </c:pt>
                <c:pt idx="81">
                  <c:v>82</c:v>
                </c:pt>
                <c:pt idx="82">
                  <c:v>83</c:v>
                </c:pt>
                <c:pt idx="83">
                  <c:v>84</c:v>
                </c:pt>
                <c:pt idx="84">
                  <c:v>85</c:v>
                </c:pt>
                <c:pt idx="85">
                  <c:v>86</c:v>
                </c:pt>
                <c:pt idx="86">
                  <c:v>87</c:v>
                </c:pt>
                <c:pt idx="87">
                  <c:v>87</c:v>
                </c:pt>
                <c:pt idx="88">
                  <c:v>89</c:v>
                </c:pt>
                <c:pt idx="89">
                  <c:v>90</c:v>
                </c:pt>
                <c:pt idx="90">
                  <c:v>90</c:v>
                </c:pt>
                <c:pt idx="91">
                  <c:v>92</c:v>
                </c:pt>
                <c:pt idx="92">
                  <c:v>93</c:v>
                </c:pt>
                <c:pt idx="93">
                  <c:v>94</c:v>
                </c:pt>
                <c:pt idx="94">
                  <c:v>95</c:v>
                </c:pt>
                <c:pt idx="95">
                  <c:v>96</c:v>
                </c:pt>
                <c:pt idx="96">
                  <c:v>96</c:v>
                </c:pt>
                <c:pt idx="97">
                  <c:v>96</c:v>
                </c:pt>
                <c:pt idx="98">
                  <c:v>99</c:v>
                </c:pt>
                <c:pt idx="99">
                  <c:v>99</c:v>
                </c:pt>
                <c:pt idx="100">
                  <c:v>101</c:v>
                </c:pt>
                <c:pt idx="101">
                  <c:v>102</c:v>
                </c:pt>
                <c:pt idx="102">
                  <c:v>103</c:v>
                </c:pt>
                <c:pt idx="103">
                  <c:v>104</c:v>
                </c:pt>
                <c:pt idx="104">
                  <c:v>105</c:v>
                </c:pt>
                <c:pt idx="105">
                  <c:v>106</c:v>
                </c:pt>
                <c:pt idx="106">
                  <c:v>107</c:v>
                </c:pt>
                <c:pt idx="107">
                  <c:v>108</c:v>
                </c:pt>
                <c:pt idx="108">
                  <c:v>109</c:v>
                </c:pt>
              </c:numCache>
            </c:numRef>
          </c:yVal>
          <c:smooth val="0"/>
        </c:ser>
        <c:ser>
          <c:idx val="1"/>
          <c:order val="1"/>
          <c:tx>
            <c:v>Competitor Group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FF00FF"/>
                </a:solidFill>
              </a:ln>
            </c:spPr>
          </c:marker>
          <c:dPt>
            <c:idx val="27"/>
            <c:spPr>
              <a:ln w="3175">
                <a:noFill/>
              </a:ln>
            </c:spPr>
            <c:marker>
              <c:symbol val="triangle"/>
              <c:size val="9"/>
              <c:spPr>
                <a:solidFill>
                  <a:srgbClr val="333333"/>
                </a:solidFill>
                <a:ln>
                  <a:solidFill>
                    <a:srgbClr val="333333"/>
                  </a:solidFill>
                </a:ln>
              </c:spPr>
            </c:marker>
          </c:dPt>
          <c:xVal>
            <c:numRef>
              <c:f>'2006 Table (Competitors)'!$E$4:$E$112</c:f>
              <c:numCache>
                <c:ptCount val="109"/>
                <c:pt idx="5">
                  <c:v>795</c:v>
                </c:pt>
                <c:pt idx="6">
                  <c:v>792</c:v>
                </c:pt>
                <c:pt idx="8">
                  <c:v>786</c:v>
                </c:pt>
                <c:pt idx="9">
                  <c:v>778</c:v>
                </c:pt>
                <c:pt idx="11">
                  <c:v>761</c:v>
                </c:pt>
                <c:pt idx="13">
                  <c:v>754</c:v>
                </c:pt>
                <c:pt idx="14">
                  <c:v>750</c:v>
                </c:pt>
                <c:pt idx="15">
                  <c:v>740</c:v>
                </c:pt>
                <c:pt idx="17">
                  <c:v>732</c:v>
                </c:pt>
                <c:pt idx="20">
                  <c:v>716</c:v>
                </c:pt>
                <c:pt idx="21">
                  <c:v>712</c:v>
                </c:pt>
                <c:pt idx="22">
                  <c:v>708</c:v>
                </c:pt>
                <c:pt idx="24">
                  <c:v>699</c:v>
                </c:pt>
                <c:pt idx="27">
                  <c:v>678</c:v>
                </c:pt>
                <c:pt idx="29">
                  <c:v>677</c:v>
                </c:pt>
                <c:pt idx="32">
                  <c:v>666</c:v>
                </c:pt>
              </c:numCache>
            </c:numRef>
          </c:xVal>
          <c:yVal>
            <c:numRef>
              <c:f>'2006 Table (Competitors)'!$A$4:$A$112</c:f>
              <c:numCache>
                <c:ptCount val="10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18</c:v>
                </c:pt>
                <c:pt idx="19">
                  <c:v>18</c:v>
                </c:pt>
                <c:pt idx="20">
                  <c:v>21</c:v>
                </c:pt>
                <c:pt idx="21">
                  <c:v>22</c:v>
                </c:pt>
                <c:pt idx="22">
                  <c:v>23</c:v>
                </c:pt>
                <c:pt idx="23">
                  <c:v>24</c:v>
                </c:pt>
                <c:pt idx="24">
                  <c:v>25</c:v>
                </c:pt>
                <c:pt idx="25">
                  <c:v>26</c:v>
                </c:pt>
                <c:pt idx="26">
                  <c:v>27</c:v>
                </c:pt>
                <c:pt idx="27">
                  <c:v>28</c:v>
                </c:pt>
                <c:pt idx="28">
                  <c:v>28</c:v>
                </c:pt>
                <c:pt idx="29">
                  <c:v>30</c:v>
                </c:pt>
                <c:pt idx="30">
                  <c:v>31</c:v>
                </c:pt>
                <c:pt idx="31">
                  <c:v>32</c:v>
                </c:pt>
                <c:pt idx="32">
                  <c:v>33</c:v>
                </c:pt>
                <c:pt idx="33">
                  <c:v>34</c:v>
                </c:pt>
                <c:pt idx="34">
                  <c:v>34</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74</c:v>
                </c:pt>
                <c:pt idx="75">
                  <c:v>76</c:v>
                </c:pt>
                <c:pt idx="76">
                  <c:v>76</c:v>
                </c:pt>
                <c:pt idx="77">
                  <c:v>78</c:v>
                </c:pt>
                <c:pt idx="78">
                  <c:v>78</c:v>
                </c:pt>
                <c:pt idx="79">
                  <c:v>80</c:v>
                </c:pt>
                <c:pt idx="80">
                  <c:v>80</c:v>
                </c:pt>
                <c:pt idx="81">
                  <c:v>82</c:v>
                </c:pt>
                <c:pt idx="82">
                  <c:v>83</c:v>
                </c:pt>
                <c:pt idx="83">
                  <c:v>84</c:v>
                </c:pt>
                <c:pt idx="84">
                  <c:v>85</c:v>
                </c:pt>
                <c:pt idx="85">
                  <c:v>86</c:v>
                </c:pt>
                <c:pt idx="86">
                  <c:v>87</c:v>
                </c:pt>
                <c:pt idx="87">
                  <c:v>87</c:v>
                </c:pt>
                <c:pt idx="88">
                  <c:v>89</c:v>
                </c:pt>
                <c:pt idx="89">
                  <c:v>90</c:v>
                </c:pt>
                <c:pt idx="90">
                  <c:v>90</c:v>
                </c:pt>
                <c:pt idx="91">
                  <c:v>92</c:v>
                </c:pt>
                <c:pt idx="92">
                  <c:v>93</c:v>
                </c:pt>
                <c:pt idx="93">
                  <c:v>94</c:v>
                </c:pt>
                <c:pt idx="94">
                  <c:v>95</c:v>
                </c:pt>
                <c:pt idx="95">
                  <c:v>96</c:v>
                </c:pt>
                <c:pt idx="96">
                  <c:v>96</c:v>
                </c:pt>
                <c:pt idx="97">
                  <c:v>96</c:v>
                </c:pt>
                <c:pt idx="98">
                  <c:v>99</c:v>
                </c:pt>
                <c:pt idx="99">
                  <c:v>99</c:v>
                </c:pt>
                <c:pt idx="100">
                  <c:v>101</c:v>
                </c:pt>
                <c:pt idx="101">
                  <c:v>102</c:v>
                </c:pt>
                <c:pt idx="102">
                  <c:v>103</c:v>
                </c:pt>
                <c:pt idx="103">
                  <c:v>104</c:v>
                </c:pt>
                <c:pt idx="104">
                  <c:v>105</c:v>
                </c:pt>
                <c:pt idx="105">
                  <c:v>106</c:v>
                </c:pt>
                <c:pt idx="106">
                  <c:v>107</c:v>
                </c:pt>
                <c:pt idx="107">
                  <c:v>108</c:v>
                </c:pt>
                <c:pt idx="108">
                  <c:v>109</c:v>
                </c:pt>
              </c:numCache>
            </c:numRef>
          </c:yVal>
          <c:smooth val="0"/>
        </c:ser>
        <c:axId val="22127935"/>
        <c:axId val="64933688"/>
      </c:scatterChart>
      <c:valAx>
        <c:axId val="22127935"/>
        <c:scaling>
          <c:orientation val="minMax"/>
          <c:max val="1000"/>
          <c:min val="200"/>
        </c:scaling>
        <c:axPos val="t"/>
        <c:title>
          <c:tx>
            <c:rich>
              <a:bodyPr vert="horz" rot="0" anchor="ctr"/>
              <a:lstStyle/>
              <a:p>
                <a:pPr algn="ctr">
                  <a:defRPr/>
                </a:pPr>
                <a:r>
                  <a:rPr lang="en-US" cap="none" sz="800" b="1" i="0" u="none" baseline="0">
                    <a:latin typeface="Arial"/>
                    <a:ea typeface="Arial"/>
                    <a:cs typeface="Arial"/>
                  </a:rPr>
                  <a:t>Total Score (out of 100)</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4933688"/>
        <c:crosses val="max"/>
        <c:crossBetween val="midCat"/>
        <c:dispUnits/>
      </c:valAx>
      <c:valAx>
        <c:axId val="64933688"/>
        <c:scaling>
          <c:orientation val="maxMin"/>
          <c:max val="120"/>
        </c:scaling>
        <c:axPos val="l"/>
        <c:title>
          <c:tx>
            <c:rich>
              <a:bodyPr vert="horz" rot="-5400000" anchor="ctr"/>
              <a:lstStyle/>
              <a:p>
                <a:pPr algn="ctr">
                  <a:defRPr/>
                </a:pPr>
                <a:r>
                  <a:rPr lang="en-US" cap="none" sz="800" b="1" i="0" u="none" baseline="0">
                    <a:latin typeface="Arial"/>
                    <a:ea typeface="Arial"/>
                    <a:cs typeface="Arial"/>
                  </a:rPr>
                  <a:t>Rank</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2127935"/>
        <c:crosses val="max"/>
        <c:crossBetween val="midCat"/>
        <c:dispUnits/>
        <c:majorUnit val="20"/>
      </c:valAx>
      <c:spPr>
        <a:noFill/>
        <a:ln w="12700">
          <a:solidFill/>
        </a:ln>
      </c:spPr>
    </c:plotArea>
    <c:legend>
      <c:legendPos val="t"/>
      <c:layout>
        <c:manualLayout>
          <c:xMode val="edge"/>
          <c:yMode val="edge"/>
          <c:x val="0.14875"/>
          <c:y val="0.094"/>
          <c:w val="0.69825"/>
          <c:h val="0.061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Chart 2: 2005 Times HE League Table Institutional Score Distribution</a:t>
            </a:r>
          </a:p>
        </c:rich>
      </c:tx>
      <c:layout/>
      <c:spPr>
        <a:noFill/>
        <a:ln>
          <a:noFill/>
        </a:ln>
      </c:spPr>
    </c:title>
    <c:plotArea>
      <c:layout>
        <c:manualLayout>
          <c:xMode val="edge"/>
          <c:yMode val="edge"/>
          <c:x val="0.0545"/>
          <c:y val="0.1495"/>
          <c:w val="0.91675"/>
          <c:h val="0.8095"/>
        </c:manualLayout>
      </c:layout>
      <c:scatterChart>
        <c:scatterStyle val="lineMarker"/>
        <c:varyColors val="0"/>
        <c:ser>
          <c:idx val="0"/>
          <c:order val="0"/>
          <c:tx>
            <c:v>Other Institutions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80"/>
                </a:solidFill>
              </a:ln>
            </c:spPr>
          </c:marker>
          <c:xVal>
            <c:numRef>
              <c:f>'2005 Table (Competitors)'!$E$4:$E$103</c:f>
              <c:numCache>
                <c:ptCount val="100"/>
                <c:pt idx="0">
                  <c:v>1000</c:v>
                </c:pt>
                <c:pt idx="1">
                  <c:v>983</c:v>
                </c:pt>
                <c:pt idx="2">
                  <c:v>958</c:v>
                </c:pt>
                <c:pt idx="3">
                  <c:v>891</c:v>
                </c:pt>
                <c:pt idx="4">
                  <c:v>867</c:v>
                </c:pt>
                <c:pt idx="5">
                  <c:v>864</c:v>
                </c:pt>
                <c:pt idx="6">
                  <c:v>860</c:v>
                </c:pt>
                <c:pt idx="7">
                  <c:v>859</c:v>
                </c:pt>
                <c:pt idx="14">
                  <c:v>810</c:v>
                </c:pt>
                <c:pt idx="16">
                  <c:v>806</c:v>
                </c:pt>
                <c:pt idx="17">
                  <c:v>806</c:v>
                </c:pt>
                <c:pt idx="19">
                  <c:v>788</c:v>
                </c:pt>
                <c:pt idx="20">
                  <c:v>776</c:v>
                </c:pt>
                <c:pt idx="24">
                  <c:v>761</c:v>
                </c:pt>
                <c:pt idx="25">
                  <c:v>758</c:v>
                </c:pt>
                <c:pt idx="27">
                  <c:v>754</c:v>
                </c:pt>
                <c:pt idx="30">
                  <c:v>732</c:v>
                </c:pt>
                <c:pt idx="31">
                  <c:v>731</c:v>
                </c:pt>
                <c:pt idx="34">
                  <c:v>715</c:v>
                </c:pt>
                <c:pt idx="35">
                  <c:v>712</c:v>
                </c:pt>
                <c:pt idx="36">
                  <c:v>711</c:v>
                </c:pt>
                <c:pt idx="37">
                  <c:v>709</c:v>
                </c:pt>
                <c:pt idx="38">
                  <c:v>707</c:v>
                </c:pt>
                <c:pt idx="39">
                  <c:v>703</c:v>
                </c:pt>
                <c:pt idx="40">
                  <c:v>701</c:v>
                </c:pt>
                <c:pt idx="41">
                  <c:v>699</c:v>
                </c:pt>
                <c:pt idx="42">
                  <c:v>697</c:v>
                </c:pt>
                <c:pt idx="43">
                  <c:v>694</c:v>
                </c:pt>
                <c:pt idx="44">
                  <c:v>693</c:v>
                </c:pt>
                <c:pt idx="45">
                  <c:v>662</c:v>
                </c:pt>
                <c:pt idx="46">
                  <c:v>655</c:v>
                </c:pt>
                <c:pt idx="47">
                  <c:v>655</c:v>
                </c:pt>
                <c:pt idx="48">
                  <c:v>649</c:v>
                </c:pt>
                <c:pt idx="49">
                  <c:v>646</c:v>
                </c:pt>
                <c:pt idx="50">
                  <c:v>646</c:v>
                </c:pt>
                <c:pt idx="51">
                  <c:v>644</c:v>
                </c:pt>
                <c:pt idx="52">
                  <c:v>642</c:v>
                </c:pt>
                <c:pt idx="53">
                  <c:v>626</c:v>
                </c:pt>
                <c:pt idx="54">
                  <c:v>625</c:v>
                </c:pt>
                <c:pt idx="55">
                  <c:v>624</c:v>
                </c:pt>
                <c:pt idx="56">
                  <c:v>621</c:v>
                </c:pt>
                <c:pt idx="57">
                  <c:v>603</c:v>
                </c:pt>
                <c:pt idx="58">
                  <c:v>603</c:v>
                </c:pt>
                <c:pt idx="59">
                  <c:v>593</c:v>
                </c:pt>
                <c:pt idx="60">
                  <c:v>591</c:v>
                </c:pt>
                <c:pt idx="61">
                  <c:v>589</c:v>
                </c:pt>
                <c:pt idx="62">
                  <c:v>589</c:v>
                </c:pt>
                <c:pt idx="63">
                  <c:v>587</c:v>
                </c:pt>
                <c:pt idx="64">
                  <c:v>583</c:v>
                </c:pt>
                <c:pt idx="65">
                  <c:v>579</c:v>
                </c:pt>
                <c:pt idx="66">
                  <c:v>576</c:v>
                </c:pt>
                <c:pt idx="67">
                  <c:v>567</c:v>
                </c:pt>
                <c:pt idx="68">
                  <c:v>561</c:v>
                </c:pt>
                <c:pt idx="69">
                  <c:v>556</c:v>
                </c:pt>
                <c:pt idx="70">
                  <c:v>546</c:v>
                </c:pt>
                <c:pt idx="71">
                  <c:v>544</c:v>
                </c:pt>
                <c:pt idx="72">
                  <c:v>540</c:v>
                </c:pt>
                <c:pt idx="73">
                  <c:v>535</c:v>
                </c:pt>
                <c:pt idx="74">
                  <c:v>532</c:v>
                </c:pt>
                <c:pt idx="75">
                  <c:v>529</c:v>
                </c:pt>
                <c:pt idx="76">
                  <c:v>527</c:v>
                </c:pt>
                <c:pt idx="77">
                  <c:v>522</c:v>
                </c:pt>
                <c:pt idx="78">
                  <c:v>520</c:v>
                </c:pt>
                <c:pt idx="79">
                  <c:v>516</c:v>
                </c:pt>
                <c:pt idx="80">
                  <c:v>516</c:v>
                </c:pt>
                <c:pt idx="81">
                  <c:v>515</c:v>
                </c:pt>
                <c:pt idx="82">
                  <c:v>508</c:v>
                </c:pt>
                <c:pt idx="83">
                  <c:v>507</c:v>
                </c:pt>
                <c:pt idx="84">
                  <c:v>504</c:v>
                </c:pt>
                <c:pt idx="85">
                  <c:v>503</c:v>
                </c:pt>
                <c:pt idx="86">
                  <c:v>499</c:v>
                </c:pt>
                <c:pt idx="87">
                  <c:v>496</c:v>
                </c:pt>
                <c:pt idx="88">
                  <c:v>494</c:v>
                </c:pt>
                <c:pt idx="89">
                  <c:v>486</c:v>
                </c:pt>
                <c:pt idx="90">
                  <c:v>475</c:v>
                </c:pt>
                <c:pt idx="91">
                  <c:v>475</c:v>
                </c:pt>
                <c:pt idx="92">
                  <c:v>474</c:v>
                </c:pt>
                <c:pt idx="93">
                  <c:v>467</c:v>
                </c:pt>
                <c:pt idx="94">
                  <c:v>445</c:v>
                </c:pt>
                <c:pt idx="95">
                  <c:v>444</c:v>
                </c:pt>
                <c:pt idx="96">
                  <c:v>440</c:v>
                </c:pt>
                <c:pt idx="97">
                  <c:v>438</c:v>
                </c:pt>
                <c:pt idx="98">
                  <c:v>392</c:v>
                </c:pt>
                <c:pt idx="99">
                  <c:v>326</c:v>
                </c:pt>
              </c:numCache>
            </c:numRef>
          </c:xVal>
          <c:yVal>
            <c:numRef>
              <c:f>'2005 Table (Competitors)'!$A$4:$A$103</c:f>
              <c:numCache>
                <c:ptCount val="100"/>
                <c:pt idx="0">
                  <c:v>1</c:v>
                </c:pt>
                <c:pt idx="1">
                  <c:v>2</c:v>
                </c:pt>
                <c:pt idx="2">
                  <c:v>3</c:v>
                </c:pt>
                <c:pt idx="3">
                  <c:v>4</c:v>
                </c:pt>
                <c:pt idx="4">
                  <c:v>5</c:v>
                </c:pt>
                <c:pt idx="5">
                  <c:v>6</c:v>
                </c:pt>
                <c:pt idx="6">
                  <c:v>7</c:v>
                </c:pt>
                <c:pt idx="7">
                  <c:v>8</c:v>
                </c:pt>
                <c:pt idx="8">
                  <c:v>9</c:v>
                </c:pt>
                <c:pt idx="9">
                  <c:v>10</c:v>
                </c:pt>
                <c:pt idx="10">
                  <c:v>10</c:v>
                </c:pt>
                <c:pt idx="11">
                  <c:v>12</c:v>
                </c:pt>
                <c:pt idx="12">
                  <c:v>13</c:v>
                </c:pt>
                <c:pt idx="13">
                  <c:v>14</c:v>
                </c:pt>
                <c:pt idx="14">
                  <c:v>15</c:v>
                </c:pt>
                <c:pt idx="15">
                  <c:v>16</c:v>
                </c:pt>
                <c:pt idx="16">
                  <c:v>16</c:v>
                </c:pt>
                <c:pt idx="17">
                  <c:v>16</c:v>
                </c:pt>
                <c:pt idx="18">
                  <c:v>19</c:v>
                </c:pt>
                <c:pt idx="19">
                  <c:v>20</c:v>
                </c:pt>
                <c:pt idx="20">
                  <c:v>21</c:v>
                </c:pt>
                <c:pt idx="21">
                  <c:v>22</c:v>
                </c:pt>
                <c:pt idx="22">
                  <c:v>23</c:v>
                </c:pt>
                <c:pt idx="23">
                  <c:v>24</c:v>
                </c:pt>
                <c:pt idx="24">
                  <c:v>25</c:v>
                </c:pt>
                <c:pt idx="25">
                  <c:v>26</c:v>
                </c:pt>
                <c:pt idx="26">
                  <c:v>26</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47</c:v>
                </c:pt>
                <c:pt idx="48">
                  <c:v>49</c:v>
                </c:pt>
                <c:pt idx="49">
                  <c:v>50</c:v>
                </c:pt>
                <c:pt idx="50">
                  <c:v>50</c:v>
                </c:pt>
                <c:pt idx="51">
                  <c:v>52</c:v>
                </c:pt>
                <c:pt idx="52">
                  <c:v>53</c:v>
                </c:pt>
                <c:pt idx="53">
                  <c:v>54</c:v>
                </c:pt>
                <c:pt idx="54">
                  <c:v>55</c:v>
                </c:pt>
                <c:pt idx="55">
                  <c:v>56</c:v>
                </c:pt>
                <c:pt idx="56">
                  <c:v>57</c:v>
                </c:pt>
                <c:pt idx="57">
                  <c:v>58</c:v>
                </c:pt>
                <c:pt idx="58">
                  <c:v>58</c:v>
                </c:pt>
                <c:pt idx="59">
                  <c:v>60</c:v>
                </c:pt>
                <c:pt idx="60">
                  <c:v>61</c:v>
                </c:pt>
                <c:pt idx="61">
                  <c:v>62</c:v>
                </c:pt>
                <c:pt idx="62">
                  <c:v>62</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80</c:v>
                </c:pt>
                <c:pt idx="81">
                  <c:v>82</c:v>
                </c:pt>
                <c:pt idx="82">
                  <c:v>83</c:v>
                </c:pt>
                <c:pt idx="83">
                  <c:v>84</c:v>
                </c:pt>
                <c:pt idx="84">
                  <c:v>85</c:v>
                </c:pt>
                <c:pt idx="85">
                  <c:v>86</c:v>
                </c:pt>
                <c:pt idx="86">
                  <c:v>87</c:v>
                </c:pt>
                <c:pt idx="87">
                  <c:v>88</c:v>
                </c:pt>
                <c:pt idx="88">
                  <c:v>89</c:v>
                </c:pt>
                <c:pt idx="89">
                  <c:v>90</c:v>
                </c:pt>
                <c:pt idx="90">
                  <c:v>91</c:v>
                </c:pt>
                <c:pt idx="91">
                  <c:v>91</c:v>
                </c:pt>
                <c:pt idx="92">
                  <c:v>93</c:v>
                </c:pt>
                <c:pt idx="93">
                  <c:v>94</c:v>
                </c:pt>
                <c:pt idx="94">
                  <c:v>95</c:v>
                </c:pt>
                <c:pt idx="95">
                  <c:v>96</c:v>
                </c:pt>
                <c:pt idx="96">
                  <c:v>97</c:v>
                </c:pt>
                <c:pt idx="97">
                  <c:v>98</c:v>
                </c:pt>
                <c:pt idx="98">
                  <c:v>99</c:v>
                </c:pt>
                <c:pt idx="99">
                  <c:v>100</c:v>
                </c:pt>
              </c:numCache>
            </c:numRef>
          </c:yVal>
          <c:smooth val="0"/>
        </c:ser>
        <c:ser>
          <c:idx val="1"/>
          <c:order val="1"/>
          <c:tx>
            <c:v>Competitor Group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FF00FF"/>
                </a:solidFill>
              </a:ln>
            </c:spPr>
          </c:marker>
          <c:dPt>
            <c:idx val="33"/>
            <c:spPr>
              <a:ln w="3175">
                <a:noFill/>
              </a:ln>
            </c:spPr>
            <c:marker>
              <c:symbol val="triangle"/>
              <c:size val="9"/>
              <c:spPr>
                <a:solidFill>
                  <a:srgbClr val="333333"/>
                </a:solidFill>
                <a:ln>
                  <a:solidFill>
                    <a:srgbClr val="333333"/>
                  </a:solidFill>
                </a:ln>
              </c:spPr>
            </c:marker>
          </c:dPt>
          <c:xVal>
            <c:numRef>
              <c:f>'2005 Table (Competitors)'!$F$4:$F$103</c:f>
              <c:numCache>
                <c:ptCount val="100"/>
                <c:pt idx="8">
                  <c:v>851</c:v>
                </c:pt>
                <c:pt idx="9">
                  <c:v>841</c:v>
                </c:pt>
                <c:pt idx="10">
                  <c:v>841</c:v>
                </c:pt>
                <c:pt idx="11">
                  <c:v>838</c:v>
                </c:pt>
                <c:pt idx="12">
                  <c:v>828</c:v>
                </c:pt>
                <c:pt idx="13">
                  <c:v>818</c:v>
                </c:pt>
                <c:pt idx="15">
                  <c:v>806</c:v>
                </c:pt>
                <c:pt idx="18">
                  <c:v>803</c:v>
                </c:pt>
                <c:pt idx="21">
                  <c:v>766</c:v>
                </c:pt>
                <c:pt idx="22">
                  <c:v>764</c:v>
                </c:pt>
                <c:pt idx="23">
                  <c:v>762</c:v>
                </c:pt>
                <c:pt idx="26">
                  <c:v>758</c:v>
                </c:pt>
                <c:pt idx="28">
                  <c:v>753</c:v>
                </c:pt>
                <c:pt idx="29">
                  <c:v>743</c:v>
                </c:pt>
                <c:pt idx="32">
                  <c:v>725</c:v>
                </c:pt>
                <c:pt idx="33">
                  <c:v>724</c:v>
                </c:pt>
              </c:numCache>
            </c:numRef>
          </c:xVal>
          <c:yVal>
            <c:numRef>
              <c:f>'2005 Table (Competitors)'!$A$4:$A$103</c:f>
              <c:numCache>
                <c:ptCount val="100"/>
                <c:pt idx="0">
                  <c:v>1</c:v>
                </c:pt>
                <c:pt idx="1">
                  <c:v>2</c:v>
                </c:pt>
                <c:pt idx="2">
                  <c:v>3</c:v>
                </c:pt>
                <c:pt idx="3">
                  <c:v>4</c:v>
                </c:pt>
                <c:pt idx="4">
                  <c:v>5</c:v>
                </c:pt>
                <c:pt idx="5">
                  <c:v>6</c:v>
                </c:pt>
                <c:pt idx="6">
                  <c:v>7</c:v>
                </c:pt>
                <c:pt idx="7">
                  <c:v>8</c:v>
                </c:pt>
                <c:pt idx="8">
                  <c:v>9</c:v>
                </c:pt>
                <c:pt idx="9">
                  <c:v>10</c:v>
                </c:pt>
                <c:pt idx="10">
                  <c:v>10</c:v>
                </c:pt>
                <c:pt idx="11">
                  <c:v>12</c:v>
                </c:pt>
                <c:pt idx="12">
                  <c:v>13</c:v>
                </c:pt>
                <c:pt idx="13">
                  <c:v>14</c:v>
                </c:pt>
                <c:pt idx="14">
                  <c:v>15</c:v>
                </c:pt>
                <c:pt idx="15">
                  <c:v>16</c:v>
                </c:pt>
                <c:pt idx="16">
                  <c:v>16</c:v>
                </c:pt>
                <c:pt idx="17">
                  <c:v>16</c:v>
                </c:pt>
                <c:pt idx="18">
                  <c:v>19</c:v>
                </c:pt>
                <c:pt idx="19">
                  <c:v>20</c:v>
                </c:pt>
                <c:pt idx="20">
                  <c:v>21</c:v>
                </c:pt>
                <c:pt idx="21">
                  <c:v>22</c:v>
                </c:pt>
                <c:pt idx="22">
                  <c:v>23</c:v>
                </c:pt>
                <c:pt idx="23">
                  <c:v>24</c:v>
                </c:pt>
                <c:pt idx="24">
                  <c:v>25</c:v>
                </c:pt>
                <c:pt idx="25">
                  <c:v>26</c:v>
                </c:pt>
                <c:pt idx="26">
                  <c:v>26</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47</c:v>
                </c:pt>
                <c:pt idx="48">
                  <c:v>49</c:v>
                </c:pt>
                <c:pt idx="49">
                  <c:v>50</c:v>
                </c:pt>
                <c:pt idx="50">
                  <c:v>50</c:v>
                </c:pt>
                <c:pt idx="51">
                  <c:v>52</c:v>
                </c:pt>
                <c:pt idx="52">
                  <c:v>53</c:v>
                </c:pt>
                <c:pt idx="53">
                  <c:v>54</c:v>
                </c:pt>
                <c:pt idx="54">
                  <c:v>55</c:v>
                </c:pt>
                <c:pt idx="55">
                  <c:v>56</c:v>
                </c:pt>
                <c:pt idx="56">
                  <c:v>57</c:v>
                </c:pt>
                <c:pt idx="57">
                  <c:v>58</c:v>
                </c:pt>
                <c:pt idx="58">
                  <c:v>58</c:v>
                </c:pt>
                <c:pt idx="59">
                  <c:v>60</c:v>
                </c:pt>
                <c:pt idx="60">
                  <c:v>61</c:v>
                </c:pt>
                <c:pt idx="61">
                  <c:v>62</c:v>
                </c:pt>
                <c:pt idx="62">
                  <c:v>62</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80</c:v>
                </c:pt>
                <c:pt idx="81">
                  <c:v>82</c:v>
                </c:pt>
                <c:pt idx="82">
                  <c:v>83</c:v>
                </c:pt>
                <c:pt idx="83">
                  <c:v>84</c:v>
                </c:pt>
                <c:pt idx="84">
                  <c:v>85</c:v>
                </c:pt>
                <c:pt idx="85">
                  <c:v>86</c:v>
                </c:pt>
                <c:pt idx="86">
                  <c:v>87</c:v>
                </c:pt>
                <c:pt idx="87">
                  <c:v>88</c:v>
                </c:pt>
                <c:pt idx="88">
                  <c:v>89</c:v>
                </c:pt>
                <c:pt idx="89">
                  <c:v>90</c:v>
                </c:pt>
                <c:pt idx="90">
                  <c:v>91</c:v>
                </c:pt>
                <c:pt idx="91">
                  <c:v>91</c:v>
                </c:pt>
                <c:pt idx="92">
                  <c:v>93</c:v>
                </c:pt>
                <c:pt idx="93">
                  <c:v>94</c:v>
                </c:pt>
                <c:pt idx="94">
                  <c:v>95</c:v>
                </c:pt>
                <c:pt idx="95">
                  <c:v>96</c:v>
                </c:pt>
                <c:pt idx="96">
                  <c:v>97</c:v>
                </c:pt>
                <c:pt idx="97">
                  <c:v>98</c:v>
                </c:pt>
                <c:pt idx="98">
                  <c:v>99</c:v>
                </c:pt>
                <c:pt idx="99">
                  <c:v>100</c:v>
                </c:pt>
              </c:numCache>
            </c:numRef>
          </c:yVal>
          <c:smooth val="0"/>
        </c:ser>
        <c:axId val="47532281"/>
        <c:axId val="25137346"/>
      </c:scatterChart>
      <c:valAx>
        <c:axId val="47532281"/>
        <c:scaling>
          <c:orientation val="minMax"/>
          <c:max val="1000"/>
          <c:min val="200"/>
        </c:scaling>
        <c:axPos val="t"/>
        <c:title>
          <c:tx>
            <c:rich>
              <a:bodyPr vert="horz" rot="0" anchor="ctr"/>
              <a:lstStyle/>
              <a:p>
                <a:pPr algn="ctr">
                  <a:defRPr/>
                </a:pPr>
                <a:r>
                  <a:rPr lang="en-US" cap="none" sz="800" b="1" i="0" u="none" baseline="0">
                    <a:latin typeface="Arial"/>
                    <a:ea typeface="Arial"/>
                    <a:cs typeface="Arial"/>
                  </a:rPr>
                  <a:t>Total Score (out of 100)</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5137346"/>
        <c:crosses val="max"/>
        <c:crossBetween val="midCat"/>
        <c:dispUnits/>
      </c:valAx>
      <c:valAx>
        <c:axId val="25137346"/>
        <c:scaling>
          <c:orientation val="maxMin"/>
        </c:scaling>
        <c:axPos val="l"/>
        <c:title>
          <c:tx>
            <c:rich>
              <a:bodyPr vert="horz" rot="-5400000" anchor="ctr"/>
              <a:lstStyle/>
              <a:p>
                <a:pPr algn="ctr">
                  <a:defRPr/>
                </a:pPr>
                <a:r>
                  <a:rPr lang="en-US" cap="none" sz="800" b="1" i="0" u="none" baseline="0">
                    <a:latin typeface="Arial"/>
                    <a:ea typeface="Arial"/>
                    <a:cs typeface="Arial"/>
                  </a:rPr>
                  <a:t>Rank</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7532281"/>
        <c:crosses val="max"/>
        <c:crossBetween val="midCat"/>
        <c:dispUnits/>
      </c:valAx>
      <c:spPr>
        <a:noFill/>
        <a:ln w="12700">
          <a:solidFill>
            <a:srgbClr val="808080"/>
          </a:solidFill>
        </a:ln>
      </c:spPr>
    </c:plotArea>
    <c:legend>
      <c:legendPos val="t"/>
      <c:layout>
        <c:manualLayout>
          <c:xMode val="edge"/>
          <c:yMode val="edge"/>
          <c:x val="0.1505"/>
          <c:y val="0.0825"/>
          <c:w val="0.69075"/>
          <c:h val="0.056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0.376</cdr:y>
    </cdr:from>
    <cdr:to>
      <cdr:x>0.76225</cdr:x>
      <cdr:y>0.4095</cdr:y>
    </cdr:to>
    <cdr:sp>
      <cdr:nvSpPr>
        <cdr:cNvPr id="1" name="Rectangle 1"/>
        <cdr:cNvSpPr>
          <a:spLocks/>
        </cdr:cNvSpPr>
      </cdr:nvSpPr>
      <cdr:spPr>
        <a:xfrm>
          <a:off x="4057650" y="1552575"/>
          <a:ext cx="419100" cy="142875"/>
        </a:xfrm>
        <a:prstGeom prst="rect">
          <a:avLst/>
        </a:prstGeom>
        <a:solidFill>
          <a:srgbClr val="FFFFFF"/>
        </a:solidFill>
        <a:ln w="9525" cmpd="sng">
          <a:noFill/>
        </a:ln>
      </cdr:spPr>
      <cdr:txBody>
        <a:bodyPr vertOverflow="clip" wrap="square"/>
        <a:p>
          <a:pPr algn="l">
            <a:defRPr/>
          </a:pPr>
          <a:r>
            <a:rPr lang="en-US" cap="none" sz="900" b="0" i="0" u="none" baseline="0">
              <a:latin typeface="Arial"/>
              <a:ea typeface="Arial"/>
              <a:cs typeface="Arial"/>
            </a:rPr>
            <a:t>Exeter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9</xdr:col>
      <xdr:colOff>381000</xdr:colOff>
      <xdr:row>26</xdr:row>
      <xdr:rowOff>9525</xdr:rowOff>
    </xdr:to>
    <xdr:graphicFrame>
      <xdr:nvGraphicFramePr>
        <xdr:cNvPr id="1" name="Chart 1"/>
        <xdr:cNvGraphicFramePr/>
      </xdr:nvGraphicFramePr>
      <xdr:xfrm>
        <a:off x="0" y="209550"/>
        <a:ext cx="5867400" cy="4010025"/>
      </xdr:xfrm>
      <a:graphic>
        <a:graphicData uri="http://schemas.openxmlformats.org/drawingml/2006/chart">
          <c:chart xmlns:c="http://schemas.openxmlformats.org/drawingml/2006/chart" r:id="rId1"/>
        </a:graphicData>
      </a:graphic>
    </xdr:graphicFrame>
    <xdr:clientData/>
  </xdr:twoCellAnchor>
  <xdr:twoCellAnchor>
    <xdr:from>
      <xdr:col>5</xdr:col>
      <xdr:colOff>571500</xdr:colOff>
      <xdr:row>10</xdr:row>
      <xdr:rowOff>66675</xdr:rowOff>
    </xdr:from>
    <xdr:to>
      <xdr:col>6</xdr:col>
      <xdr:colOff>390525</xdr:colOff>
      <xdr:row>11</xdr:row>
      <xdr:rowOff>47625</xdr:rowOff>
    </xdr:to>
    <xdr:sp>
      <xdr:nvSpPr>
        <xdr:cNvPr id="2" name="Rectangle 2"/>
        <xdr:cNvSpPr>
          <a:spLocks/>
        </xdr:cNvSpPr>
      </xdr:nvSpPr>
      <xdr:spPr>
        <a:xfrm>
          <a:off x="3619500" y="1685925"/>
          <a:ext cx="428625" cy="1428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Exeter</a:t>
          </a:r>
        </a:p>
      </xdr:txBody>
    </xdr:sp>
    <xdr:clientData/>
  </xdr:twoCellAnchor>
  <xdr:twoCellAnchor>
    <xdr:from>
      <xdr:col>0</xdr:col>
      <xdr:colOff>0</xdr:colOff>
      <xdr:row>27</xdr:row>
      <xdr:rowOff>9525</xdr:rowOff>
    </xdr:from>
    <xdr:to>
      <xdr:col>9</xdr:col>
      <xdr:colOff>390525</xdr:colOff>
      <xdr:row>52</xdr:row>
      <xdr:rowOff>114300</xdr:rowOff>
    </xdr:to>
    <xdr:graphicFrame>
      <xdr:nvGraphicFramePr>
        <xdr:cNvPr id="3" name="Chart 3"/>
        <xdr:cNvGraphicFramePr/>
      </xdr:nvGraphicFramePr>
      <xdr:xfrm>
        <a:off x="0" y="4381500"/>
        <a:ext cx="5876925" cy="4152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55"/>
  <sheetViews>
    <sheetView tabSelected="1" workbookViewId="0" topLeftCell="A1">
      <selection activeCell="A6" sqref="A6"/>
    </sheetView>
  </sheetViews>
  <sheetFormatPr defaultColWidth="9.140625" defaultRowHeight="12.75"/>
  <cols>
    <col min="1" max="1" width="126.57421875" style="0" bestFit="1" customWidth="1"/>
  </cols>
  <sheetData>
    <row r="1" ht="12.75">
      <c r="A1" s="7" t="s">
        <v>19</v>
      </c>
    </row>
    <row r="2" ht="12.75">
      <c r="A2" s="7"/>
    </row>
    <row r="3" ht="12.75">
      <c r="A3" s="7" t="s">
        <v>51</v>
      </c>
    </row>
    <row r="5" ht="12.75">
      <c r="A5" s="10" t="s">
        <v>242</v>
      </c>
    </row>
    <row r="6" ht="12.75">
      <c r="A6" s="10"/>
    </row>
    <row r="7" ht="12.75">
      <c r="A7" s="10" t="s">
        <v>49</v>
      </c>
    </row>
    <row r="8" ht="52.5" customHeight="1">
      <c r="A8" s="11" t="s">
        <v>211</v>
      </c>
    </row>
    <row r="9" ht="12.75">
      <c r="A9" s="1" t="s">
        <v>79</v>
      </c>
    </row>
    <row r="10" ht="29.25" customHeight="1">
      <c r="A10" s="11" t="s">
        <v>212</v>
      </c>
    </row>
    <row r="11" ht="47.25" customHeight="1">
      <c r="A11" s="11" t="s">
        <v>104</v>
      </c>
    </row>
    <row r="12" ht="71.25" customHeight="1">
      <c r="A12" s="11" t="s">
        <v>239</v>
      </c>
    </row>
    <row r="13" ht="62.25" customHeight="1">
      <c r="A13" s="11" t="s">
        <v>240</v>
      </c>
    </row>
    <row r="14" ht="39" customHeight="1">
      <c r="A14" s="11" t="s">
        <v>224</v>
      </c>
    </row>
    <row r="15" ht="12.75">
      <c r="A15" s="45"/>
    </row>
    <row r="16" ht="12.75">
      <c r="A16" s="10" t="s">
        <v>50</v>
      </c>
    </row>
    <row r="17" ht="12.75">
      <c r="A17" s="10"/>
    </row>
    <row r="18" ht="12.75">
      <c r="A18" s="46" t="s">
        <v>225</v>
      </c>
    </row>
    <row r="19" ht="76.5" customHeight="1">
      <c r="A19" s="15" t="s">
        <v>238</v>
      </c>
    </row>
    <row r="20" ht="12.75">
      <c r="A20" s="15"/>
    </row>
    <row r="21" ht="12.75">
      <c r="A21" s="46" t="s">
        <v>226</v>
      </c>
    </row>
    <row r="22" ht="12.75">
      <c r="A22" s="11" t="s">
        <v>105</v>
      </c>
    </row>
    <row r="24" s="11" customFormat="1" ht="12.75">
      <c r="A24" s="46" t="s">
        <v>227</v>
      </c>
    </row>
    <row r="25" s="11" customFormat="1" ht="38.25" customHeight="1">
      <c r="A25" s="11" t="s">
        <v>82</v>
      </c>
    </row>
    <row r="26" s="11" customFormat="1" ht="12.75"/>
    <row r="27" s="11" customFormat="1" ht="12.75">
      <c r="A27" s="46" t="s">
        <v>228</v>
      </c>
    </row>
    <row r="28" s="11" customFormat="1" ht="25.5">
      <c r="A28" s="11" t="s">
        <v>110</v>
      </c>
    </row>
    <row r="29" s="11" customFormat="1" ht="12.75"/>
    <row r="30" s="11" customFormat="1" ht="12.75">
      <c r="A30" s="46" t="s">
        <v>229</v>
      </c>
    </row>
    <row r="31" s="11" customFormat="1" ht="25.5">
      <c r="A31" s="11" t="s">
        <v>80</v>
      </c>
    </row>
    <row r="32" s="11" customFormat="1" ht="30" customHeight="1">
      <c r="A32" s="11" t="s">
        <v>106</v>
      </c>
    </row>
    <row r="33" s="11" customFormat="1" ht="12.75">
      <c r="A33" s="1"/>
    </row>
    <row r="34" s="11" customFormat="1" ht="12.75">
      <c r="A34" s="46" t="s">
        <v>230</v>
      </c>
    </row>
    <row r="35" s="11" customFormat="1" ht="25.5">
      <c r="A35" s="11" t="s">
        <v>81</v>
      </c>
    </row>
    <row r="36" s="11" customFormat="1" ht="27" customHeight="1">
      <c r="A36" s="11" t="s">
        <v>107</v>
      </c>
    </row>
    <row r="37" s="11" customFormat="1" ht="12.75">
      <c r="A37" s="1"/>
    </row>
    <row r="38" s="11" customFormat="1" ht="21.75" customHeight="1">
      <c r="A38" s="46" t="s">
        <v>231</v>
      </c>
    </row>
    <row r="39" s="11" customFormat="1" ht="27" customHeight="1">
      <c r="A39" s="11" t="s">
        <v>108</v>
      </c>
    </row>
    <row r="40" s="11" customFormat="1" ht="12.75">
      <c r="A40" s="1"/>
    </row>
    <row r="41" s="11" customFormat="1" ht="12.75">
      <c r="A41" s="46" t="s">
        <v>232</v>
      </c>
    </row>
    <row r="42" s="11" customFormat="1" ht="51.75" customHeight="1">
      <c r="A42" s="11" t="s">
        <v>109</v>
      </c>
    </row>
    <row r="43" s="11" customFormat="1" ht="12.75"/>
    <row r="44" s="11" customFormat="1" ht="12.75"/>
    <row r="45" spans="1:3" ht="12.75">
      <c r="A45" s="46" t="s">
        <v>233</v>
      </c>
      <c r="C45" s="5"/>
    </row>
    <row r="46" s="11" customFormat="1" ht="30" customHeight="1">
      <c r="A46" s="11" t="s">
        <v>223</v>
      </c>
    </row>
    <row r="51" ht="12.75">
      <c r="A51" s="10" t="s">
        <v>213</v>
      </c>
    </row>
    <row r="52" ht="12.75">
      <c r="A52" t="s">
        <v>215</v>
      </c>
    </row>
    <row r="53" ht="12.75">
      <c r="A53" t="s">
        <v>216</v>
      </c>
    </row>
    <row r="54" ht="26.25" customHeight="1">
      <c r="A54" s="15" t="s">
        <v>4</v>
      </c>
    </row>
    <row r="55" ht="12.75">
      <c r="A55" t="s">
        <v>5</v>
      </c>
    </row>
  </sheetData>
  <printOptions/>
  <pageMargins left="0.75" right="0.75" top="1" bottom="1.23"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63"/>
  <sheetViews>
    <sheetView zoomScale="85" zoomScaleNormal="85" workbookViewId="0" topLeftCell="A1">
      <selection activeCell="E63" sqref="E63"/>
    </sheetView>
  </sheetViews>
  <sheetFormatPr defaultColWidth="9.140625" defaultRowHeight="12.75"/>
  <cols>
    <col min="1" max="1" width="11.421875" style="2" customWidth="1"/>
    <col min="2" max="2" width="8.28125" style="2" customWidth="1"/>
    <col min="3" max="12" width="11.57421875" style="2" customWidth="1"/>
    <col min="13" max="16384" width="9.140625" style="2" customWidth="1"/>
  </cols>
  <sheetData>
    <row r="1" ht="12.75">
      <c r="A1" s="12" t="s">
        <v>24</v>
      </c>
    </row>
    <row r="3" spans="1:12" ht="15.75">
      <c r="A3" s="53" t="s">
        <v>57</v>
      </c>
      <c r="L3" s="45" t="s">
        <v>217</v>
      </c>
    </row>
    <row r="4" spans="1:12" ht="12.75">
      <c r="A4" s="10"/>
      <c r="L4" s="45"/>
    </row>
    <row r="5" spans="1:12" ht="12.75">
      <c r="A5" s="10" t="s">
        <v>58</v>
      </c>
      <c r="L5" s="45"/>
    </row>
    <row r="6" ht="14.25" customHeight="1"/>
    <row r="7" ht="13.5" thickBot="1"/>
    <row r="8" spans="1:18" ht="39" thickTop="1">
      <c r="A8" s="120" t="s">
        <v>43</v>
      </c>
      <c r="B8" s="122"/>
      <c r="C8" s="38" t="s">
        <v>12</v>
      </c>
      <c r="D8" s="38" t="s">
        <v>27</v>
      </c>
      <c r="E8" s="38" t="s">
        <v>28</v>
      </c>
      <c r="F8" s="38" t="s">
        <v>6</v>
      </c>
      <c r="G8" s="38" t="s">
        <v>45</v>
      </c>
      <c r="H8" s="38" t="s">
        <v>8</v>
      </c>
      <c r="I8" s="38" t="s">
        <v>9</v>
      </c>
      <c r="J8" s="38" t="s">
        <v>32</v>
      </c>
      <c r="K8" s="38" t="s">
        <v>44</v>
      </c>
      <c r="L8" s="39" t="s">
        <v>11</v>
      </c>
      <c r="M8" s="1"/>
      <c r="N8" s="1"/>
      <c r="O8" s="1"/>
      <c r="P8" s="1"/>
      <c r="Q8" s="1"/>
      <c r="R8" s="1"/>
    </row>
    <row r="9" spans="1:18" ht="12.75">
      <c r="A9" s="121"/>
      <c r="B9" s="123"/>
      <c r="C9" s="32">
        <v>1000</v>
      </c>
      <c r="D9" s="32">
        <v>24</v>
      </c>
      <c r="E9" s="32">
        <v>7</v>
      </c>
      <c r="F9" s="32">
        <v>30</v>
      </c>
      <c r="G9" s="32" t="s">
        <v>13</v>
      </c>
      <c r="H9" s="32" t="s">
        <v>13</v>
      </c>
      <c r="I9" s="32" t="s">
        <v>13</v>
      </c>
      <c r="J9" s="32">
        <v>100</v>
      </c>
      <c r="K9" s="32">
        <v>100</v>
      </c>
      <c r="L9" s="33">
        <v>100</v>
      </c>
      <c r="N9" s="3"/>
      <c r="Q9" s="4"/>
      <c r="R9" s="3"/>
    </row>
    <row r="10" spans="1:12" ht="12.75">
      <c r="A10" s="124">
        <v>2005</v>
      </c>
      <c r="B10" s="40" t="s">
        <v>14</v>
      </c>
      <c r="C10" s="55">
        <v>724</v>
      </c>
      <c r="D10" s="41">
        <v>22</v>
      </c>
      <c r="E10" s="41">
        <v>5.2</v>
      </c>
      <c r="F10" s="41">
        <v>359</v>
      </c>
      <c r="G10" s="41">
        <v>16.5</v>
      </c>
      <c r="H10" s="41">
        <v>576</v>
      </c>
      <c r="I10" s="41">
        <v>120</v>
      </c>
      <c r="J10" s="41">
        <v>68.5</v>
      </c>
      <c r="K10" s="41">
        <v>59.5</v>
      </c>
      <c r="L10" s="42">
        <v>95.1</v>
      </c>
    </row>
    <row r="11" spans="1:12" ht="12.75">
      <c r="A11" s="125"/>
      <c r="B11" s="31" t="s">
        <v>15</v>
      </c>
      <c r="C11" s="54">
        <v>34</v>
      </c>
      <c r="D11" s="6">
        <v>34</v>
      </c>
      <c r="E11" s="6">
        <v>30</v>
      </c>
      <c r="F11" s="6">
        <v>25</v>
      </c>
      <c r="G11" s="6">
        <v>41</v>
      </c>
      <c r="H11" s="6">
        <v>38</v>
      </c>
      <c r="I11" s="6">
        <v>94</v>
      </c>
      <c r="J11" s="6">
        <v>21</v>
      </c>
      <c r="K11" s="6">
        <v>65</v>
      </c>
      <c r="L11" s="34">
        <v>12</v>
      </c>
    </row>
    <row r="12" spans="1:12" ht="12.75">
      <c r="A12" s="124">
        <v>2006</v>
      </c>
      <c r="B12" s="40" t="s">
        <v>14</v>
      </c>
      <c r="C12" s="75">
        <v>678</v>
      </c>
      <c r="D12" s="41">
        <v>15.3</v>
      </c>
      <c r="E12" s="41">
        <v>5.2</v>
      </c>
      <c r="F12" s="41">
        <v>369.1</v>
      </c>
      <c r="G12" s="41">
        <v>17</v>
      </c>
      <c r="H12" s="41">
        <v>608</v>
      </c>
      <c r="I12" s="41">
        <v>182</v>
      </c>
      <c r="J12" s="41">
        <v>69.6</v>
      </c>
      <c r="K12" s="41">
        <v>61.8</v>
      </c>
      <c r="L12" s="42">
        <v>93.8</v>
      </c>
    </row>
    <row r="13" spans="1:12" ht="12.75">
      <c r="A13" s="125"/>
      <c r="B13" s="31" t="s">
        <v>15</v>
      </c>
      <c r="C13" s="54">
        <v>28</v>
      </c>
      <c r="D13" s="6">
        <v>17</v>
      </c>
      <c r="E13" s="6">
        <v>30</v>
      </c>
      <c r="F13" s="6">
        <v>24</v>
      </c>
      <c r="G13" s="6">
        <v>38</v>
      </c>
      <c r="H13" s="6">
        <v>41</v>
      </c>
      <c r="I13" s="6">
        <v>68</v>
      </c>
      <c r="J13" s="6">
        <v>20</v>
      </c>
      <c r="K13" s="6">
        <v>62</v>
      </c>
      <c r="L13" s="34">
        <v>15</v>
      </c>
    </row>
    <row r="14" spans="1:12" ht="12.75">
      <c r="A14" s="126" t="s">
        <v>84</v>
      </c>
      <c r="B14" s="40" t="s">
        <v>14</v>
      </c>
      <c r="C14" s="55">
        <f>C12-C10</f>
        <v>-46</v>
      </c>
      <c r="D14" s="43" t="s">
        <v>16</v>
      </c>
      <c r="E14" s="41">
        <f>E12-E10</f>
        <v>0</v>
      </c>
      <c r="F14" s="43" t="s">
        <v>16</v>
      </c>
      <c r="G14" s="41">
        <f aca="true" t="shared" si="0" ref="G14:L14">G12-G10</f>
        <v>0.5</v>
      </c>
      <c r="H14" s="41">
        <f t="shared" si="0"/>
        <v>32</v>
      </c>
      <c r="I14" s="41">
        <f t="shared" si="0"/>
        <v>62</v>
      </c>
      <c r="J14" s="41">
        <f t="shared" si="0"/>
        <v>1.0999999999999943</v>
      </c>
      <c r="K14" s="41">
        <f t="shared" si="0"/>
        <v>2.299999999999997</v>
      </c>
      <c r="L14" s="42">
        <f t="shared" si="0"/>
        <v>-1.2999999999999972</v>
      </c>
    </row>
    <row r="15" spans="1:12" ht="13.5" thickBot="1">
      <c r="A15" s="127"/>
      <c r="B15" s="35" t="s">
        <v>15</v>
      </c>
      <c r="C15" s="56">
        <f aca="true" t="shared" si="1" ref="C15:L15">C11-C13</f>
        <v>6</v>
      </c>
      <c r="D15" s="36">
        <f>D11-D13</f>
        <v>17</v>
      </c>
      <c r="E15" s="36">
        <f t="shared" si="1"/>
        <v>0</v>
      </c>
      <c r="F15" s="36">
        <f t="shared" si="1"/>
        <v>1</v>
      </c>
      <c r="G15" s="36">
        <f t="shared" si="1"/>
        <v>3</v>
      </c>
      <c r="H15" s="36">
        <f t="shared" si="1"/>
        <v>-3</v>
      </c>
      <c r="I15" s="36">
        <f t="shared" si="1"/>
        <v>26</v>
      </c>
      <c r="J15" s="36">
        <f t="shared" si="1"/>
        <v>1</v>
      </c>
      <c r="K15" s="36">
        <f t="shared" si="1"/>
        <v>3</v>
      </c>
      <c r="L15" s="37">
        <f t="shared" si="1"/>
        <v>-3</v>
      </c>
    </row>
    <row r="16" ht="13.5" thickTop="1">
      <c r="A16" s="28"/>
    </row>
    <row r="18" spans="1:11" ht="12.75">
      <c r="A18" s="115" t="s">
        <v>241</v>
      </c>
      <c r="B18" s="115"/>
      <c r="C18" s="115"/>
      <c r="D18" s="115"/>
      <c r="E18" s="115"/>
      <c r="F18" s="115"/>
      <c r="G18" s="115"/>
      <c r="H18" s="115"/>
      <c r="I18" s="115"/>
      <c r="J18" s="115"/>
      <c r="K18" s="115"/>
    </row>
    <row r="19" spans="1:11" ht="12.75">
      <c r="A19" s="115"/>
      <c r="B19" s="115"/>
      <c r="C19" s="115"/>
      <c r="D19" s="115"/>
      <c r="E19" s="115"/>
      <c r="F19" s="115"/>
      <c r="G19" s="115"/>
      <c r="H19" s="115"/>
      <c r="I19" s="115"/>
      <c r="J19" s="115"/>
      <c r="K19" s="115"/>
    </row>
    <row r="20" spans="1:11" ht="12.75">
      <c r="A20" s="11"/>
      <c r="B20" s="11"/>
      <c r="C20" s="11"/>
      <c r="D20" s="11"/>
      <c r="E20" s="11"/>
      <c r="F20" s="11"/>
      <c r="G20" s="11"/>
      <c r="H20" s="11"/>
      <c r="I20" s="11"/>
      <c r="J20" s="11"/>
      <c r="K20" s="11"/>
    </row>
    <row r="22" ht="12.75">
      <c r="A22" s="9" t="s">
        <v>214</v>
      </c>
    </row>
    <row r="23" ht="12.75">
      <c r="A23" s="8"/>
    </row>
    <row r="24" spans="1:16" ht="12.75">
      <c r="A24" s="114" t="s">
        <v>20</v>
      </c>
      <c r="B24" s="112"/>
      <c r="C24" s="64" t="s">
        <v>59</v>
      </c>
      <c r="D24" s="63"/>
      <c r="E24" s="64" t="s">
        <v>76</v>
      </c>
      <c r="F24" s="114" t="s">
        <v>21</v>
      </c>
      <c r="G24" s="112"/>
      <c r="H24" s="112"/>
      <c r="I24" s="112"/>
      <c r="J24" s="112"/>
      <c r="K24" s="112"/>
      <c r="L24" s="112"/>
      <c r="M24" s="112"/>
      <c r="N24" s="112"/>
      <c r="O24" s="13"/>
      <c r="P24" s="13"/>
    </row>
    <row r="25" spans="1:5" ht="12.75">
      <c r="A25" s="9"/>
      <c r="B25" s="13"/>
      <c r="C25" s="13"/>
      <c r="D25" s="13"/>
      <c r="E25" s="13"/>
    </row>
    <row r="26" spans="1:17" ht="12.75" customHeight="1">
      <c r="A26" s="109" t="s">
        <v>60</v>
      </c>
      <c r="B26" s="112"/>
      <c r="C26" s="111" t="s">
        <v>61</v>
      </c>
      <c r="D26" s="115"/>
      <c r="E26" s="118">
        <v>1.5</v>
      </c>
      <c r="F26" s="111" t="s">
        <v>66</v>
      </c>
      <c r="G26" s="115"/>
      <c r="H26" s="115"/>
      <c r="I26" s="115"/>
      <c r="J26" s="115"/>
      <c r="K26" s="115"/>
      <c r="L26" s="115"/>
      <c r="M26" s="115"/>
      <c r="N26" s="115"/>
      <c r="O26" s="28"/>
      <c r="P26" s="28"/>
      <c r="Q26" s="28"/>
    </row>
    <row r="27" spans="1:17" ht="21.75" customHeight="1">
      <c r="A27" s="113"/>
      <c r="B27" s="112"/>
      <c r="C27" s="115"/>
      <c r="D27" s="115"/>
      <c r="E27" s="119"/>
      <c r="F27" s="115"/>
      <c r="G27" s="115"/>
      <c r="H27" s="115"/>
      <c r="I27" s="115"/>
      <c r="J27" s="115"/>
      <c r="K27" s="115"/>
      <c r="L27" s="115"/>
      <c r="M27" s="115"/>
      <c r="N27" s="115"/>
      <c r="O27" s="28"/>
      <c r="P27" s="28"/>
      <c r="Q27" s="28"/>
    </row>
    <row r="28" spans="1:17" ht="12.75">
      <c r="A28" s="13"/>
      <c r="B28" s="13"/>
      <c r="C28" s="13"/>
      <c r="D28" s="13"/>
      <c r="E28" s="66"/>
      <c r="F28" s="28"/>
      <c r="G28" s="28"/>
      <c r="H28" s="28"/>
      <c r="I28" s="28"/>
      <c r="J28" s="28"/>
      <c r="K28" s="28"/>
      <c r="L28" s="28"/>
      <c r="M28" s="28"/>
      <c r="N28" s="28"/>
      <c r="O28" s="28"/>
      <c r="P28" s="28"/>
      <c r="Q28" s="28"/>
    </row>
    <row r="29" spans="1:17" ht="12.75">
      <c r="A29" s="109" t="s">
        <v>17</v>
      </c>
      <c r="B29" s="112"/>
      <c r="C29" s="111" t="s">
        <v>62</v>
      </c>
      <c r="D29" s="115"/>
      <c r="E29" s="118">
        <v>1.5</v>
      </c>
      <c r="F29" s="111" t="s">
        <v>65</v>
      </c>
      <c r="G29" s="111"/>
      <c r="H29" s="111"/>
      <c r="I29" s="111"/>
      <c r="J29" s="111"/>
      <c r="K29" s="111"/>
      <c r="L29" s="111"/>
      <c r="M29" s="111"/>
      <c r="N29" s="111"/>
      <c r="O29" s="28"/>
      <c r="P29" s="28"/>
      <c r="Q29" s="28"/>
    </row>
    <row r="30" spans="1:17" ht="12.75">
      <c r="A30" s="113"/>
      <c r="B30" s="112"/>
      <c r="C30" s="115"/>
      <c r="D30" s="115"/>
      <c r="E30" s="119"/>
      <c r="F30" s="111"/>
      <c r="G30" s="111"/>
      <c r="H30" s="111"/>
      <c r="I30" s="111"/>
      <c r="J30" s="111"/>
      <c r="K30" s="111"/>
      <c r="L30" s="111"/>
      <c r="M30" s="111"/>
      <c r="N30" s="111"/>
      <c r="O30" s="28"/>
      <c r="P30" s="28"/>
      <c r="Q30" s="28"/>
    </row>
    <row r="31" spans="1:17" ht="12.75">
      <c r="A31" s="30"/>
      <c r="B31" s="30"/>
      <c r="C31" s="111"/>
      <c r="D31" s="115"/>
      <c r="E31" s="67"/>
      <c r="F31" s="29"/>
      <c r="G31" s="28"/>
      <c r="H31" s="28"/>
      <c r="I31" s="28"/>
      <c r="J31" s="28"/>
      <c r="K31" s="28"/>
      <c r="L31" s="28"/>
      <c r="M31" s="28"/>
      <c r="N31" s="28"/>
      <c r="O31" s="28"/>
      <c r="P31" s="28"/>
      <c r="Q31" s="28"/>
    </row>
    <row r="32" spans="1:17" ht="12.75" customHeight="1">
      <c r="A32" s="109" t="s">
        <v>6</v>
      </c>
      <c r="B32" s="112"/>
      <c r="C32" s="111" t="s">
        <v>63</v>
      </c>
      <c r="D32" s="115"/>
      <c r="E32" s="118">
        <v>1</v>
      </c>
      <c r="F32" s="111" t="s">
        <v>64</v>
      </c>
      <c r="G32" s="111"/>
      <c r="H32" s="111"/>
      <c r="I32" s="111"/>
      <c r="J32" s="111"/>
      <c r="K32" s="111"/>
      <c r="L32" s="111"/>
      <c r="M32" s="111"/>
      <c r="N32" s="111"/>
      <c r="O32" s="28"/>
      <c r="P32" s="28"/>
      <c r="Q32" s="28"/>
    </row>
    <row r="33" spans="1:17" ht="12.75">
      <c r="A33" s="113"/>
      <c r="B33" s="112"/>
      <c r="C33" s="115"/>
      <c r="D33" s="115"/>
      <c r="E33" s="119"/>
      <c r="F33" s="111"/>
      <c r="G33" s="111"/>
      <c r="H33" s="111"/>
      <c r="I33" s="111"/>
      <c r="J33" s="111"/>
      <c r="K33" s="111"/>
      <c r="L33" s="111"/>
      <c r="M33" s="111"/>
      <c r="N33" s="111"/>
      <c r="O33" s="28"/>
      <c r="P33" s="28"/>
      <c r="Q33" s="28"/>
    </row>
    <row r="34" spans="1:17" ht="12.75">
      <c r="A34" s="13"/>
      <c r="B34" s="13"/>
      <c r="C34" s="13"/>
      <c r="D34" s="13"/>
      <c r="E34" s="66"/>
      <c r="G34" s="28"/>
      <c r="H34" s="28"/>
      <c r="I34" s="28"/>
      <c r="J34" s="28"/>
      <c r="K34" s="28"/>
      <c r="L34" s="28"/>
      <c r="M34" s="28"/>
      <c r="N34" s="28"/>
      <c r="O34" s="28"/>
      <c r="P34" s="28"/>
      <c r="Q34" s="28"/>
    </row>
    <row r="35" spans="1:17" ht="12.75">
      <c r="A35" s="109" t="s">
        <v>67</v>
      </c>
      <c r="B35" s="110"/>
      <c r="C35" s="111" t="s">
        <v>63</v>
      </c>
      <c r="D35" s="115"/>
      <c r="E35" s="118">
        <v>1</v>
      </c>
      <c r="F35" s="111" t="s">
        <v>69</v>
      </c>
      <c r="G35" s="111"/>
      <c r="H35" s="111"/>
      <c r="I35" s="111"/>
      <c r="J35" s="111"/>
      <c r="K35" s="111"/>
      <c r="L35" s="111"/>
      <c r="M35" s="111"/>
      <c r="N35" s="111"/>
      <c r="O35" s="28"/>
      <c r="P35" s="28"/>
      <c r="Q35" s="28"/>
    </row>
    <row r="36" spans="1:17" ht="24.75" customHeight="1">
      <c r="A36" s="109"/>
      <c r="B36" s="110"/>
      <c r="C36" s="115"/>
      <c r="D36" s="115"/>
      <c r="E36" s="119"/>
      <c r="F36" s="111"/>
      <c r="G36" s="111"/>
      <c r="H36" s="111"/>
      <c r="I36" s="111"/>
      <c r="J36" s="111"/>
      <c r="K36" s="111"/>
      <c r="L36" s="111"/>
      <c r="M36" s="111"/>
      <c r="N36" s="111"/>
      <c r="O36" s="28"/>
      <c r="P36" s="28"/>
      <c r="Q36" s="28"/>
    </row>
    <row r="37" spans="1:17" ht="12" customHeight="1">
      <c r="A37" s="9"/>
      <c r="B37" s="9"/>
      <c r="C37" s="9"/>
      <c r="D37" s="9"/>
      <c r="E37" s="68"/>
      <c r="F37" s="28"/>
      <c r="G37" s="28"/>
      <c r="H37" s="28"/>
      <c r="I37" s="28"/>
      <c r="J37" s="28"/>
      <c r="K37" s="28"/>
      <c r="L37" s="28"/>
      <c r="M37" s="28"/>
      <c r="N37" s="28"/>
      <c r="O37" s="28"/>
      <c r="P37" s="28"/>
      <c r="Q37" s="28"/>
    </row>
    <row r="38" spans="1:17" ht="12" customHeight="1">
      <c r="A38" s="109" t="s">
        <v>46</v>
      </c>
      <c r="B38" s="110"/>
      <c r="C38" s="111" t="s">
        <v>68</v>
      </c>
      <c r="D38" s="115"/>
      <c r="E38" s="118">
        <v>1</v>
      </c>
      <c r="F38" s="115" t="s">
        <v>0</v>
      </c>
      <c r="G38" s="115"/>
      <c r="H38" s="115"/>
      <c r="I38" s="115"/>
      <c r="J38" s="115"/>
      <c r="K38" s="115"/>
      <c r="L38" s="115"/>
      <c r="M38" s="115"/>
      <c r="N38" s="115"/>
      <c r="O38" s="28"/>
      <c r="P38" s="28"/>
      <c r="Q38" s="28"/>
    </row>
    <row r="39" spans="1:17" ht="12" customHeight="1">
      <c r="A39" s="109"/>
      <c r="B39" s="110"/>
      <c r="C39" s="115"/>
      <c r="D39" s="115"/>
      <c r="E39" s="119"/>
      <c r="F39" s="115"/>
      <c r="G39" s="115"/>
      <c r="H39" s="115"/>
      <c r="I39" s="115"/>
      <c r="J39" s="115"/>
      <c r="K39" s="115"/>
      <c r="L39" s="115"/>
      <c r="M39" s="115"/>
      <c r="N39" s="115"/>
      <c r="O39" s="28"/>
      <c r="P39" s="28"/>
      <c r="Q39" s="28"/>
    </row>
    <row r="40" spans="1:16" ht="12" customHeight="1">
      <c r="A40" s="30"/>
      <c r="B40" s="13"/>
      <c r="C40" s="13"/>
      <c r="D40" s="13"/>
      <c r="E40" s="66"/>
      <c r="F40" s="28"/>
      <c r="G40" s="28"/>
      <c r="H40" s="28"/>
      <c r="I40" s="28"/>
      <c r="J40" s="28"/>
      <c r="K40" s="28"/>
      <c r="L40" s="28"/>
      <c r="M40" s="28"/>
      <c r="N40" s="28"/>
      <c r="O40" s="28"/>
      <c r="P40" s="28"/>
    </row>
    <row r="41" spans="1:16" ht="12.75">
      <c r="A41" s="109" t="s">
        <v>22</v>
      </c>
      <c r="B41" s="112"/>
      <c r="C41" s="111" t="s">
        <v>68</v>
      </c>
      <c r="D41" s="115"/>
      <c r="E41" s="118">
        <v>1</v>
      </c>
      <c r="F41" s="111" t="s">
        <v>1</v>
      </c>
      <c r="G41" s="117"/>
      <c r="H41" s="117"/>
      <c r="I41" s="117"/>
      <c r="J41" s="117"/>
      <c r="K41" s="117"/>
      <c r="L41" s="117"/>
      <c r="M41" s="117"/>
      <c r="N41" s="117"/>
      <c r="O41" s="28"/>
      <c r="P41" s="28"/>
    </row>
    <row r="42" spans="1:16" ht="12.75">
      <c r="A42" s="112"/>
      <c r="B42" s="112"/>
      <c r="C42" s="115"/>
      <c r="D42" s="115"/>
      <c r="E42" s="119"/>
      <c r="F42" s="117"/>
      <c r="G42" s="117"/>
      <c r="H42" s="117"/>
      <c r="I42" s="117"/>
      <c r="J42" s="117"/>
      <c r="K42" s="117"/>
      <c r="L42" s="117"/>
      <c r="M42" s="117"/>
      <c r="N42" s="117"/>
      <c r="O42" s="28"/>
      <c r="P42" s="28"/>
    </row>
    <row r="43" spans="1:16" ht="12.75">
      <c r="A43" s="30"/>
      <c r="B43" s="13"/>
      <c r="C43" s="13"/>
      <c r="D43" s="13"/>
      <c r="E43" s="66"/>
      <c r="F43" s="28"/>
      <c r="G43" s="28"/>
      <c r="H43" s="28"/>
      <c r="I43" s="28"/>
      <c r="J43" s="28"/>
      <c r="K43" s="28"/>
      <c r="L43" s="28"/>
      <c r="M43" s="28"/>
      <c r="N43" s="28"/>
      <c r="O43" s="28"/>
      <c r="P43" s="28"/>
    </row>
    <row r="44" spans="1:16" ht="12.75">
      <c r="A44" s="109" t="s">
        <v>23</v>
      </c>
      <c r="B44" s="112"/>
      <c r="C44" s="111" t="s">
        <v>63</v>
      </c>
      <c r="D44" s="115"/>
      <c r="E44" s="118">
        <v>1</v>
      </c>
      <c r="F44" s="111" t="s">
        <v>70</v>
      </c>
      <c r="G44" s="116"/>
      <c r="H44" s="116"/>
      <c r="I44" s="116"/>
      <c r="J44" s="116"/>
      <c r="K44" s="116"/>
      <c r="L44" s="116"/>
      <c r="M44" s="116"/>
      <c r="N44" s="116"/>
      <c r="O44" s="28"/>
      <c r="P44" s="28"/>
    </row>
    <row r="45" spans="1:16" ht="24.75" customHeight="1">
      <c r="A45" s="112"/>
      <c r="B45" s="112"/>
      <c r="C45" s="115"/>
      <c r="D45" s="115"/>
      <c r="E45" s="119"/>
      <c r="F45" s="116"/>
      <c r="G45" s="116"/>
      <c r="H45" s="116"/>
      <c r="I45" s="116"/>
      <c r="J45" s="116"/>
      <c r="K45" s="116"/>
      <c r="L45" s="116"/>
      <c r="M45" s="116"/>
      <c r="N45" s="116"/>
      <c r="O45" s="28"/>
      <c r="P45" s="28"/>
    </row>
    <row r="46" spans="1:16" ht="12.75">
      <c r="A46" s="13"/>
      <c r="B46" s="13"/>
      <c r="C46" s="13"/>
      <c r="D46" s="13"/>
      <c r="E46" s="66"/>
      <c r="F46" s="28"/>
      <c r="G46" s="28"/>
      <c r="H46" s="28"/>
      <c r="I46" s="28"/>
      <c r="J46" s="28"/>
      <c r="K46" s="28"/>
      <c r="L46" s="28"/>
      <c r="M46" s="28"/>
      <c r="N46" s="28"/>
      <c r="O46" s="28"/>
      <c r="P46" s="28"/>
    </row>
    <row r="47" spans="1:16" ht="12.75">
      <c r="A47" s="109" t="s">
        <v>10</v>
      </c>
      <c r="B47" s="112"/>
      <c r="C47" s="111" t="s">
        <v>63</v>
      </c>
      <c r="D47" s="115"/>
      <c r="E47" s="118">
        <v>1</v>
      </c>
      <c r="F47" s="111" t="s">
        <v>71</v>
      </c>
      <c r="G47" s="116"/>
      <c r="H47" s="116"/>
      <c r="I47" s="116"/>
      <c r="J47" s="116"/>
      <c r="K47" s="116"/>
      <c r="L47" s="116"/>
      <c r="M47" s="116"/>
      <c r="N47" s="116"/>
      <c r="O47" s="28"/>
      <c r="P47" s="28"/>
    </row>
    <row r="48" spans="1:16" ht="12.75">
      <c r="A48" s="112"/>
      <c r="B48" s="112"/>
      <c r="C48" s="115"/>
      <c r="D48" s="115"/>
      <c r="E48" s="119"/>
      <c r="F48" s="116"/>
      <c r="G48" s="116"/>
      <c r="H48" s="116"/>
      <c r="I48" s="116"/>
      <c r="J48" s="116"/>
      <c r="K48" s="116"/>
      <c r="L48" s="116"/>
      <c r="M48" s="116"/>
      <c r="N48" s="116"/>
      <c r="O48" s="28"/>
      <c r="P48" s="28"/>
    </row>
    <row r="49" spans="1:16" ht="12.75">
      <c r="A49" s="9"/>
      <c r="B49" s="13"/>
      <c r="C49" s="13"/>
      <c r="D49" s="13"/>
      <c r="E49" s="66"/>
      <c r="F49" s="28"/>
      <c r="G49" s="28"/>
      <c r="H49" s="28"/>
      <c r="I49" s="28"/>
      <c r="J49" s="28"/>
      <c r="K49" s="28"/>
      <c r="L49" s="28"/>
      <c r="M49" s="28"/>
      <c r="N49" s="28"/>
      <c r="O49" s="28"/>
      <c r="P49" s="28"/>
    </row>
    <row r="50" spans="1:16" ht="12.75" customHeight="1">
      <c r="A50" s="109" t="s">
        <v>11</v>
      </c>
      <c r="B50" s="110"/>
      <c r="C50" s="111" t="s">
        <v>72</v>
      </c>
      <c r="D50" s="115"/>
      <c r="E50" s="118">
        <v>1</v>
      </c>
      <c r="F50" s="111" t="s">
        <v>73</v>
      </c>
      <c r="G50" s="116"/>
      <c r="H50" s="116"/>
      <c r="I50" s="116"/>
      <c r="J50" s="116"/>
      <c r="K50" s="116"/>
      <c r="L50" s="116"/>
      <c r="M50" s="116"/>
      <c r="N50" s="116"/>
      <c r="O50" s="28"/>
      <c r="P50" s="28"/>
    </row>
    <row r="51" spans="1:16" ht="12.75">
      <c r="A51" s="110"/>
      <c r="B51" s="110"/>
      <c r="C51" s="115"/>
      <c r="D51" s="115"/>
      <c r="E51" s="119"/>
      <c r="F51" s="116"/>
      <c r="G51" s="116"/>
      <c r="H51" s="116"/>
      <c r="I51" s="116"/>
      <c r="J51" s="116"/>
      <c r="K51" s="116"/>
      <c r="L51" s="116"/>
      <c r="M51" s="116"/>
      <c r="N51" s="116"/>
      <c r="O51" s="28"/>
      <c r="P51" s="28"/>
    </row>
    <row r="52" spans="1:13" ht="12.75">
      <c r="A52" s="14"/>
      <c r="B52" s="29"/>
      <c r="C52" s="28"/>
      <c r="D52" s="28"/>
      <c r="E52" s="28"/>
      <c r="F52" s="28"/>
      <c r="G52" s="28"/>
      <c r="H52" s="28"/>
      <c r="I52" s="28"/>
      <c r="J52" s="28"/>
      <c r="K52" s="28"/>
      <c r="L52" s="28"/>
      <c r="M52" s="28"/>
    </row>
    <row r="53" spans="1:13" ht="12.75">
      <c r="A53" s="8"/>
      <c r="B53" s="28"/>
      <c r="C53" s="28"/>
      <c r="D53" s="28"/>
      <c r="E53" s="28"/>
      <c r="F53" s="28"/>
      <c r="G53" s="28"/>
      <c r="H53" s="28"/>
      <c r="I53" s="28"/>
      <c r="J53" s="28"/>
      <c r="K53" s="28"/>
      <c r="L53" s="28"/>
      <c r="M53" s="28"/>
    </row>
    <row r="54" spans="1:5" ht="12.75">
      <c r="A54" s="7" t="s">
        <v>74</v>
      </c>
      <c r="E54" s="2" t="s">
        <v>234</v>
      </c>
    </row>
    <row r="55" ht="12.75">
      <c r="E55" s="65" t="s">
        <v>75</v>
      </c>
    </row>
    <row r="56" spans="1:13" ht="12.75">
      <c r="A56" s="14"/>
      <c r="B56" s="29"/>
      <c r="C56" s="28"/>
      <c r="D56" s="28"/>
      <c r="E56" s="28"/>
      <c r="F56" s="28"/>
      <c r="G56" s="28"/>
      <c r="H56" s="28"/>
      <c r="I56" s="28"/>
      <c r="J56" s="28"/>
      <c r="K56" s="28"/>
      <c r="L56" s="28"/>
      <c r="M56" s="28"/>
    </row>
    <row r="57" spans="1:13" ht="12.75">
      <c r="A57" s="8"/>
      <c r="B57" s="28"/>
      <c r="C57" s="28"/>
      <c r="D57" s="28"/>
      <c r="E57" s="115" t="s">
        <v>2</v>
      </c>
      <c r="F57" s="115"/>
      <c r="G57" s="115"/>
      <c r="H57" s="115"/>
      <c r="I57" s="115"/>
      <c r="J57" s="115"/>
      <c r="K57" s="115"/>
      <c r="L57" s="115"/>
      <c r="M57" s="115"/>
    </row>
    <row r="58" spans="3:13" ht="12.75">
      <c r="C58" s="28"/>
      <c r="D58" s="28"/>
      <c r="E58" s="115"/>
      <c r="F58" s="115"/>
      <c r="G58" s="115"/>
      <c r="H58" s="115"/>
      <c r="I58" s="115"/>
      <c r="J58" s="115"/>
      <c r="K58" s="115"/>
      <c r="L58" s="115"/>
      <c r="M58" s="115"/>
    </row>
    <row r="59" spans="1:13" ht="12.75">
      <c r="A59" s="14"/>
      <c r="B59" s="29"/>
      <c r="C59" s="28"/>
      <c r="D59" s="28"/>
      <c r="E59" s="116"/>
      <c r="F59" s="116"/>
      <c r="G59" s="116"/>
      <c r="H59" s="116"/>
      <c r="I59" s="116"/>
      <c r="J59" s="116"/>
      <c r="K59" s="116"/>
      <c r="L59" s="116"/>
      <c r="M59" s="116"/>
    </row>
    <row r="60" spans="1:13" ht="12.75">
      <c r="A60" s="14"/>
      <c r="B60" s="29"/>
      <c r="C60" s="28"/>
      <c r="D60" s="28"/>
      <c r="E60" s="28"/>
      <c r="F60" s="28"/>
      <c r="G60" s="28"/>
      <c r="H60" s="28"/>
      <c r="I60" s="28"/>
      <c r="J60" s="28"/>
      <c r="K60" s="28"/>
      <c r="L60" s="28"/>
      <c r="M60" s="28"/>
    </row>
    <row r="61" spans="1:13" ht="12.75">
      <c r="A61" s="28"/>
      <c r="B61" s="28"/>
      <c r="C61" s="28"/>
      <c r="D61" s="28"/>
      <c r="E61" s="28" t="s">
        <v>235</v>
      </c>
      <c r="F61" s="28"/>
      <c r="G61" s="28"/>
      <c r="H61" s="28"/>
      <c r="I61" s="28"/>
      <c r="J61" s="28"/>
      <c r="K61" s="28"/>
      <c r="L61" s="28"/>
      <c r="M61" s="28"/>
    </row>
    <row r="62" spans="1:13" ht="12.75">
      <c r="A62" s="28"/>
      <c r="B62" s="28"/>
      <c r="C62" s="28"/>
      <c r="D62" s="28"/>
      <c r="E62" s="28"/>
      <c r="F62" s="28"/>
      <c r="G62" s="28"/>
      <c r="H62" s="28"/>
      <c r="I62" s="28"/>
      <c r="J62" s="28"/>
      <c r="K62" s="28"/>
      <c r="L62" s="28"/>
      <c r="M62" s="28"/>
    </row>
    <row r="63" ht="12.75">
      <c r="E63" s="2" t="s">
        <v>3</v>
      </c>
    </row>
  </sheetData>
  <mergeCells count="46">
    <mergeCell ref="E41:E42"/>
    <mergeCell ref="E44:E45"/>
    <mergeCell ref="E47:E48"/>
    <mergeCell ref="E50:E51"/>
    <mergeCell ref="C44:D45"/>
    <mergeCell ref="C47:D48"/>
    <mergeCell ref="C50:D51"/>
    <mergeCell ref="E57:M59"/>
    <mergeCell ref="F50:N51"/>
    <mergeCell ref="A47:B48"/>
    <mergeCell ref="F47:N48"/>
    <mergeCell ref="C26:D27"/>
    <mergeCell ref="C29:D30"/>
    <mergeCell ref="C31:D31"/>
    <mergeCell ref="C32:D33"/>
    <mergeCell ref="C35:D36"/>
    <mergeCell ref="C38:D39"/>
    <mergeCell ref="C41:D42"/>
    <mergeCell ref="E32:E33"/>
    <mergeCell ref="A8:A9"/>
    <mergeCell ref="B8:B9"/>
    <mergeCell ref="E26:E27"/>
    <mergeCell ref="A10:A11"/>
    <mergeCell ref="A12:A13"/>
    <mergeCell ref="A14:A15"/>
    <mergeCell ref="A18:K19"/>
    <mergeCell ref="A44:B45"/>
    <mergeCell ref="F44:N45"/>
    <mergeCell ref="F32:N33"/>
    <mergeCell ref="F29:N30"/>
    <mergeCell ref="F41:N42"/>
    <mergeCell ref="E29:E30"/>
    <mergeCell ref="A32:B33"/>
    <mergeCell ref="A35:B36"/>
    <mergeCell ref="E35:E36"/>
    <mergeCell ref="E38:E39"/>
    <mergeCell ref="A50:B51"/>
    <mergeCell ref="F35:N36"/>
    <mergeCell ref="A29:B30"/>
    <mergeCell ref="A24:B24"/>
    <mergeCell ref="F24:N24"/>
    <mergeCell ref="F26:N27"/>
    <mergeCell ref="A26:B27"/>
    <mergeCell ref="F38:N39"/>
    <mergeCell ref="A38:B39"/>
    <mergeCell ref="A41:B42"/>
  </mergeCells>
  <printOptions/>
  <pageMargins left="0.75" right="0.75" top="1" bottom="1" header="0.5" footer="0.5"/>
  <pageSetup fitToHeight="1" fitToWidth="1" horizontalDpi="300" verticalDpi="3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J1:J1"/>
  <sheetViews>
    <sheetView zoomScale="80" zoomScaleNormal="80" workbookViewId="0" topLeftCell="A1">
      <selection activeCell="L19" sqref="L19"/>
    </sheetView>
  </sheetViews>
  <sheetFormatPr defaultColWidth="9.140625" defaultRowHeight="12.75"/>
  <sheetData>
    <row r="1" ht="12.75">
      <c r="J1" s="10" t="s">
        <v>218</v>
      </c>
    </row>
  </sheetData>
  <printOptions/>
  <pageMargins left="0.75" right="0.75" top="1" bottom="1" header="0.5" footer="0.5"/>
  <pageSetup fitToHeight="1" fitToWidth="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76"/>
  <sheetViews>
    <sheetView zoomScale="70" zoomScaleNormal="70" workbookViewId="0" topLeftCell="A1">
      <selection activeCell="S71" sqref="S71"/>
    </sheetView>
  </sheetViews>
  <sheetFormatPr defaultColWidth="9.140625" defaultRowHeight="12.75"/>
  <cols>
    <col min="2" max="2" width="19.28125" style="0" bestFit="1" customWidth="1"/>
    <col min="3" max="4" width="8.00390625" style="0" customWidth="1"/>
    <col min="5" max="5" width="7.8515625" style="0" customWidth="1"/>
    <col min="6" max="6" width="8.140625" style="0" customWidth="1"/>
    <col min="7" max="21" width="8.00390625" style="0" customWidth="1"/>
    <col min="22" max="22" width="7.8515625" style="0" customWidth="1"/>
  </cols>
  <sheetData>
    <row r="1" spans="1:22" ht="12.75">
      <c r="A1" s="12" t="s">
        <v>24</v>
      </c>
      <c r="V1" s="10" t="s">
        <v>219</v>
      </c>
    </row>
    <row r="3" spans="1:22" ht="15.75">
      <c r="A3" s="44" t="s">
        <v>236</v>
      </c>
      <c r="V3" s="10"/>
    </row>
    <row r="4" ht="13.5" thickBot="1"/>
    <row r="5" spans="1:22" ht="17.25" thickBot="1" thickTop="1">
      <c r="A5" s="137">
        <v>2006</v>
      </c>
      <c r="B5" s="135" t="s">
        <v>26</v>
      </c>
      <c r="C5" s="128" t="s">
        <v>47</v>
      </c>
      <c r="D5" s="129"/>
      <c r="E5" s="128" t="s">
        <v>27</v>
      </c>
      <c r="F5" s="129"/>
      <c r="G5" s="128" t="s">
        <v>28</v>
      </c>
      <c r="H5" s="129"/>
      <c r="I5" s="128" t="s">
        <v>29</v>
      </c>
      <c r="J5" s="130"/>
      <c r="K5" s="128" t="s">
        <v>7</v>
      </c>
      <c r="L5" s="130"/>
      <c r="M5" s="128" t="s">
        <v>30</v>
      </c>
      <c r="N5" s="130"/>
      <c r="O5" s="128" t="s">
        <v>31</v>
      </c>
      <c r="P5" s="130"/>
      <c r="Q5" s="128" t="s">
        <v>32</v>
      </c>
      <c r="R5" s="130"/>
      <c r="S5" s="128" t="s">
        <v>18</v>
      </c>
      <c r="T5" s="130"/>
      <c r="U5" s="128" t="s">
        <v>11</v>
      </c>
      <c r="V5" s="130"/>
    </row>
    <row r="6" spans="1:22" ht="17.25" thickBot="1" thickTop="1">
      <c r="A6" s="138"/>
      <c r="B6" s="136"/>
      <c r="C6" s="16" t="s">
        <v>14</v>
      </c>
      <c r="D6" s="17" t="s">
        <v>15</v>
      </c>
      <c r="E6" s="16" t="s">
        <v>14</v>
      </c>
      <c r="F6" s="17" t="s">
        <v>15</v>
      </c>
      <c r="G6" s="16" t="s">
        <v>14</v>
      </c>
      <c r="H6" s="17" t="s">
        <v>15</v>
      </c>
      <c r="I6" s="16" t="s">
        <v>14</v>
      </c>
      <c r="J6" s="17" t="s">
        <v>15</v>
      </c>
      <c r="K6" s="16" t="s">
        <v>14</v>
      </c>
      <c r="L6" s="17" t="s">
        <v>15</v>
      </c>
      <c r="M6" s="16" t="s">
        <v>14</v>
      </c>
      <c r="N6" s="17" t="s">
        <v>15</v>
      </c>
      <c r="O6" s="16" t="s">
        <v>14</v>
      </c>
      <c r="P6" s="17" t="s">
        <v>15</v>
      </c>
      <c r="Q6" s="16" t="s">
        <v>14</v>
      </c>
      <c r="R6" s="17" t="s">
        <v>15</v>
      </c>
      <c r="S6" s="16" t="s">
        <v>14</v>
      </c>
      <c r="T6" s="17" t="s">
        <v>15</v>
      </c>
      <c r="U6" s="16" t="s">
        <v>14</v>
      </c>
      <c r="V6" s="17" t="s">
        <v>15</v>
      </c>
    </row>
    <row r="7" spans="1:22" ht="13.5" thickTop="1">
      <c r="A7" s="131" t="s">
        <v>237</v>
      </c>
      <c r="B7" s="57" t="s">
        <v>33</v>
      </c>
      <c r="C7" s="58">
        <v>678</v>
      </c>
      <c r="D7" s="59">
        <v>28</v>
      </c>
      <c r="E7" s="58">
        <v>15.3</v>
      </c>
      <c r="F7" s="76">
        <v>17</v>
      </c>
      <c r="G7" s="58">
        <v>5.2</v>
      </c>
      <c r="H7" s="76">
        <v>30</v>
      </c>
      <c r="I7" s="58">
        <v>369.1</v>
      </c>
      <c r="J7" s="59">
        <v>24</v>
      </c>
      <c r="K7" s="58">
        <v>17</v>
      </c>
      <c r="L7" s="76">
        <v>38</v>
      </c>
      <c r="M7" s="60">
        <v>608</v>
      </c>
      <c r="N7" s="61">
        <v>41</v>
      </c>
      <c r="O7" s="60">
        <v>182</v>
      </c>
      <c r="P7" s="77">
        <v>68</v>
      </c>
      <c r="Q7" s="58">
        <v>69.6</v>
      </c>
      <c r="R7" s="76">
        <v>20</v>
      </c>
      <c r="S7" s="58">
        <v>61.8</v>
      </c>
      <c r="T7" s="59">
        <v>62</v>
      </c>
      <c r="U7" s="60">
        <v>93.8</v>
      </c>
      <c r="V7" s="77">
        <v>15</v>
      </c>
    </row>
    <row r="8" spans="1:22" ht="12.75">
      <c r="A8" s="132"/>
      <c r="B8" s="69" t="s">
        <v>34</v>
      </c>
      <c r="C8" s="19">
        <v>786</v>
      </c>
      <c r="D8" s="26">
        <v>9</v>
      </c>
      <c r="E8" s="19">
        <v>15</v>
      </c>
      <c r="F8" s="26">
        <v>33</v>
      </c>
      <c r="G8" s="19">
        <v>5.7</v>
      </c>
      <c r="H8" s="26">
        <v>10</v>
      </c>
      <c r="I8" s="19">
        <v>403.4</v>
      </c>
      <c r="J8" s="26">
        <v>14</v>
      </c>
      <c r="K8" s="19">
        <v>17.3</v>
      </c>
      <c r="L8" s="26">
        <v>42</v>
      </c>
      <c r="M8" s="20">
        <v>697</v>
      </c>
      <c r="N8" s="21">
        <v>46</v>
      </c>
      <c r="O8" s="20">
        <v>417</v>
      </c>
      <c r="P8" s="21">
        <v>4</v>
      </c>
      <c r="Q8" s="19">
        <v>75.2</v>
      </c>
      <c r="R8" s="26">
        <v>8</v>
      </c>
      <c r="S8" s="19">
        <v>79.8</v>
      </c>
      <c r="T8" s="26">
        <v>5</v>
      </c>
      <c r="U8" s="20">
        <v>96.1</v>
      </c>
      <c r="V8" s="21">
        <v>4</v>
      </c>
    </row>
    <row r="9" spans="1:22" ht="12.75">
      <c r="A9" s="132"/>
      <c r="B9" s="69" t="s">
        <v>96</v>
      </c>
      <c r="C9" s="19">
        <v>666</v>
      </c>
      <c r="D9" s="26">
        <v>33</v>
      </c>
      <c r="E9" s="19">
        <v>14.8</v>
      </c>
      <c r="F9" s="26">
        <v>49</v>
      </c>
      <c r="G9" s="19">
        <v>5.3</v>
      </c>
      <c r="H9" s="26">
        <v>25</v>
      </c>
      <c r="I9" s="19">
        <v>380.3</v>
      </c>
      <c r="J9" s="26">
        <v>21</v>
      </c>
      <c r="K9" s="19">
        <v>17.1</v>
      </c>
      <c r="L9" s="26">
        <v>40</v>
      </c>
      <c r="M9" s="20">
        <v>701</v>
      </c>
      <c r="N9" s="21">
        <v>23</v>
      </c>
      <c r="O9" s="20">
        <v>220</v>
      </c>
      <c r="P9" s="21">
        <v>52</v>
      </c>
      <c r="Q9" s="19">
        <v>68.9</v>
      </c>
      <c r="R9" s="26">
        <v>24</v>
      </c>
      <c r="S9" s="19">
        <v>68.1</v>
      </c>
      <c r="T9" s="26">
        <v>32</v>
      </c>
      <c r="U9" s="20">
        <v>92.8</v>
      </c>
      <c r="V9" s="21">
        <v>20</v>
      </c>
    </row>
    <row r="10" spans="1:22" ht="12.75">
      <c r="A10" s="132"/>
      <c r="B10" s="69" t="s">
        <v>97</v>
      </c>
      <c r="C10" s="19">
        <v>792</v>
      </c>
      <c r="D10" s="26">
        <v>7</v>
      </c>
      <c r="E10" s="19">
        <v>15.2</v>
      </c>
      <c r="F10" s="26">
        <v>24</v>
      </c>
      <c r="G10" s="19">
        <v>5.7</v>
      </c>
      <c r="H10" s="26">
        <v>10</v>
      </c>
      <c r="I10" s="19">
        <v>405.9</v>
      </c>
      <c r="J10" s="26">
        <v>12</v>
      </c>
      <c r="K10" s="19">
        <v>14.4</v>
      </c>
      <c r="L10" s="26">
        <v>17</v>
      </c>
      <c r="M10" s="20">
        <v>768</v>
      </c>
      <c r="N10" s="21">
        <v>15</v>
      </c>
      <c r="O10" s="20">
        <v>272</v>
      </c>
      <c r="P10" s="21">
        <v>29</v>
      </c>
      <c r="Q10" s="19">
        <v>80.8</v>
      </c>
      <c r="R10" s="26">
        <v>3</v>
      </c>
      <c r="S10" s="19">
        <v>79.8</v>
      </c>
      <c r="T10" s="26">
        <v>5</v>
      </c>
      <c r="U10" s="20">
        <v>95.5</v>
      </c>
      <c r="V10" s="21">
        <v>7</v>
      </c>
    </row>
    <row r="11" spans="1:22" ht="12.75">
      <c r="A11" s="132"/>
      <c r="B11" s="69" t="s">
        <v>98</v>
      </c>
      <c r="C11" s="19">
        <v>740</v>
      </c>
      <c r="D11" s="26">
        <v>16</v>
      </c>
      <c r="E11" s="19">
        <v>15.2</v>
      </c>
      <c r="F11" s="26">
        <v>24</v>
      </c>
      <c r="G11" s="19">
        <v>5.4</v>
      </c>
      <c r="H11" s="26">
        <v>22</v>
      </c>
      <c r="I11" s="19">
        <v>371.1</v>
      </c>
      <c r="J11" s="26">
        <v>23</v>
      </c>
      <c r="K11" s="19">
        <v>13</v>
      </c>
      <c r="L11" s="26">
        <v>8</v>
      </c>
      <c r="M11" s="20">
        <v>758</v>
      </c>
      <c r="N11" s="21">
        <v>17</v>
      </c>
      <c r="O11" s="20">
        <v>238</v>
      </c>
      <c r="P11" s="21">
        <v>40</v>
      </c>
      <c r="Q11" s="19">
        <v>68.6</v>
      </c>
      <c r="R11" s="26">
        <v>26</v>
      </c>
      <c r="S11" s="19">
        <v>73.5</v>
      </c>
      <c r="T11" s="26">
        <v>15</v>
      </c>
      <c r="U11" s="20">
        <v>94.8</v>
      </c>
      <c r="V11" s="21">
        <v>13</v>
      </c>
    </row>
    <row r="12" spans="1:22" ht="12.75">
      <c r="A12" s="132"/>
      <c r="B12" s="69" t="s">
        <v>35</v>
      </c>
      <c r="C12" s="19">
        <v>778</v>
      </c>
      <c r="D12" s="26">
        <v>10</v>
      </c>
      <c r="E12" s="19">
        <v>15.4</v>
      </c>
      <c r="F12" s="26">
        <v>12</v>
      </c>
      <c r="G12" s="19">
        <v>5.7</v>
      </c>
      <c r="H12" s="26">
        <v>10</v>
      </c>
      <c r="I12" s="19">
        <v>454.9</v>
      </c>
      <c r="J12" s="26">
        <v>5</v>
      </c>
      <c r="K12" s="19">
        <v>21.2</v>
      </c>
      <c r="L12" s="26">
        <v>87</v>
      </c>
      <c r="M12" s="20">
        <v>747</v>
      </c>
      <c r="N12" s="21">
        <v>19</v>
      </c>
      <c r="O12" s="20">
        <v>326</v>
      </c>
      <c r="P12" s="21">
        <v>17</v>
      </c>
      <c r="Q12" s="19">
        <v>74.6</v>
      </c>
      <c r="R12" s="26">
        <v>11</v>
      </c>
      <c r="S12" s="19">
        <v>72.4</v>
      </c>
      <c r="T12" s="26">
        <v>18</v>
      </c>
      <c r="U12" s="20">
        <v>95.1</v>
      </c>
      <c r="V12" s="21">
        <v>10</v>
      </c>
    </row>
    <row r="13" spans="1:22" ht="12.75">
      <c r="A13" s="132"/>
      <c r="B13" s="69" t="s">
        <v>36</v>
      </c>
      <c r="C13" s="19">
        <v>708</v>
      </c>
      <c r="D13" s="26">
        <v>23</v>
      </c>
      <c r="E13" s="19">
        <v>15.6</v>
      </c>
      <c r="F13" s="26">
        <v>4</v>
      </c>
      <c r="G13" s="19">
        <v>5.4</v>
      </c>
      <c r="H13" s="26">
        <v>22</v>
      </c>
      <c r="I13" s="19">
        <v>365.3</v>
      </c>
      <c r="J13" s="26">
        <v>27</v>
      </c>
      <c r="K13" s="19">
        <v>17</v>
      </c>
      <c r="L13" s="26">
        <v>38</v>
      </c>
      <c r="M13" s="20">
        <v>604</v>
      </c>
      <c r="N13" s="21">
        <v>45</v>
      </c>
      <c r="O13" s="20">
        <v>353</v>
      </c>
      <c r="P13" s="21">
        <v>13</v>
      </c>
      <c r="Q13" s="19">
        <v>66.9</v>
      </c>
      <c r="R13" s="26">
        <v>28</v>
      </c>
      <c r="S13" s="19">
        <v>58.8</v>
      </c>
      <c r="T13" s="26">
        <v>76</v>
      </c>
      <c r="U13" s="20">
        <v>86.7</v>
      </c>
      <c r="V13" s="21">
        <v>41</v>
      </c>
    </row>
    <row r="14" spans="1:22" ht="12.75">
      <c r="A14" s="132"/>
      <c r="B14" s="69" t="s">
        <v>37</v>
      </c>
      <c r="C14" s="19">
        <v>677</v>
      </c>
      <c r="D14" s="26">
        <v>30</v>
      </c>
      <c r="E14" s="19">
        <v>15.2</v>
      </c>
      <c r="F14" s="26">
        <v>24</v>
      </c>
      <c r="G14" s="19">
        <v>5.6</v>
      </c>
      <c r="H14" s="26">
        <v>16</v>
      </c>
      <c r="I14" s="19">
        <v>308.7</v>
      </c>
      <c r="J14" s="26">
        <v>47</v>
      </c>
      <c r="K14" s="19">
        <v>14.6</v>
      </c>
      <c r="L14" s="26">
        <v>18</v>
      </c>
      <c r="M14" s="20">
        <v>643</v>
      </c>
      <c r="N14" s="21">
        <v>32</v>
      </c>
      <c r="O14" s="20">
        <v>307</v>
      </c>
      <c r="P14" s="21">
        <v>21</v>
      </c>
      <c r="Q14" s="19">
        <v>55.4</v>
      </c>
      <c r="R14" s="26">
        <v>63</v>
      </c>
      <c r="S14" s="19">
        <v>62.8</v>
      </c>
      <c r="T14" s="26">
        <v>56</v>
      </c>
      <c r="U14" s="20">
        <v>85.7</v>
      </c>
      <c r="V14" s="21">
        <v>47</v>
      </c>
    </row>
    <row r="15" spans="1:22" ht="12.75">
      <c r="A15" s="132"/>
      <c r="B15" s="69" t="s">
        <v>38</v>
      </c>
      <c r="C15" s="19">
        <v>716</v>
      </c>
      <c r="D15" s="26">
        <v>21</v>
      </c>
      <c r="E15" s="19">
        <v>15.6</v>
      </c>
      <c r="F15" s="26">
        <v>4</v>
      </c>
      <c r="G15" s="19">
        <v>5.8</v>
      </c>
      <c r="H15" s="26">
        <v>7</v>
      </c>
      <c r="I15" s="19">
        <v>359.2</v>
      </c>
      <c r="J15" s="26">
        <v>29</v>
      </c>
      <c r="K15" s="19">
        <v>15.8</v>
      </c>
      <c r="L15" s="26">
        <v>24</v>
      </c>
      <c r="M15" s="20">
        <v>637</v>
      </c>
      <c r="N15" s="21">
        <v>34</v>
      </c>
      <c r="O15" s="20">
        <v>254</v>
      </c>
      <c r="P15" s="21">
        <v>34</v>
      </c>
      <c r="Q15" s="19">
        <v>64.9</v>
      </c>
      <c r="R15" s="26">
        <v>33</v>
      </c>
      <c r="S15" s="19">
        <v>54.4</v>
      </c>
      <c r="T15" s="26">
        <v>94</v>
      </c>
      <c r="U15" s="20">
        <v>94.6</v>
      </c>
      <c r="V15" s="21">
        <v>14</v>
      </c>
    </row>
    <row r="16" spans="1:22" ht="12.75">
      <c r="A16" s="132"/>
      <c r="B16" s="69" t="s">
        <v>99</v>
      </c>
      <c r="C16" s="19">
        <v>732</v>
      </c>
      <c r="D16" s="26">
        <v>18</v>
      </c>
      <c r="E16" s="19">
        <v>15.7</v>
      </c>
      <c r="F16" s="26">
        <v>3</v>
      </c>
      <c r="G16" s="19">
        <v>5</v>
      </c>
      <c r="H16" s="26">
        <v>36</v>
      </c>
      <c r="I16" s="19">
        <v>351.9</v>
      </c>
      <c r="J16" s="26">
        <v>31</v>
      </c>
      <c r="K16" s="19">
        <v>17.1</v>
      </c>
      <c r="L16" s="26">
        <v>40</v>
      </c>
      <c r="M16" s="20">
        <v>570</v>
      </c>
      <c r="N16" s="21">
        <v>52</v>
      </c>
      <c r="O16" s="20">
        <v>395</v>
      </c>
      <c r="P16" s="21">
        <v>5</v>
      </c>
      <c r="Q16" s="19">
        <v>64.3</v>
      </c>
      <c r="R16" s="26">
        <v>36</v>
      </c>
      <c r="S16" s="19">
        <v>66.2</v>
      </c>
      <c r="T16" s="26">
        <v>39</v>
      </c>
      <c r="U16" s="20">
        <v>95.6</v>
      </c>
      <c r="V16" s="21">
        <v>6</v>
      </c>
    </row>
    <row r="17" spans="1:22" ht="12.75">
      <c r="A17" s="132"/>
      <c r="B17" s="69" t="s">
        <v>100</v>
      </c>
      <c r="C17" s="19">
        <v>795</v>
      </c>
      <c r="D17" s="26">
        <v>6</v>
      </c>
      <c r="E17" s="19">
        <v>16.1</v>
      </c>
      <c r="F17" s="26">
        <v>1</v>
      </c>
      <c r="G17" s="19">
        <v>5.1</v>
      </c>
      <c r="H17" s="26">
        <v>34</v>
      </c>
      <c r="I17" s="19">
        <v>362.5</v>
      </c>
      <c r="J17" s="26">
        <v>26</v>
      </c>
      <c r="K17" s="19">
        <v>18.5</v>
      </c>
      <c r="L17" s="26">
        <v>62</v>
      </c>
      <c r="M17" s="20">
        <v>667</v>
      </c>
      <c r="N17" s="21">
        <v>28</v>
      </c>
      <c r="O17" s="20">
        <v>355</v>
      </c>
      <c r="P17" s="21">
        <v>12</v>
      </c>
      <c r="Q17" s="19">
        <v>64.7</v>
      </c>
      <c r="R17" s="26">
        <v>35</v>
      </c>
      <c r="S17" s="19">
        <v>70.7</v>
      </c>
      <c r="T17" s="26">
        <v>23</v>
      </c>
      <c r="U17" s="20">
        <v>92.5</v>
      </c>
      <c r="V17" s="21">
        <v>22</v>
      </c>
    </row>
    <row r="18" spans="1:22" ht="12.75">
      <c r="A18" s="132"/>
      <c r="B18" s="69" t="s">
        <v>101</v>
      </c>
      <c r="C18" s="19">
        <v>699</v>
      </c>
      <c r="D18" s="26">
        <v>25</v>
      </c>
      <c r="E18" s="19">
        <v>14.9</v>
      </c>
      <c r="F18" s="26">
        <v>38</v>
      </c>
      <c r="G18" s="19">
        <v>5.2</v>
      </c>
      <c r="H18" s="26">
        <v>30</v>
      </c>
      <c r="I18" s="19">
        <v>384.6</v>
      </c>
      <c r="J18" s="26">
        <v>19</v>
      </c>
      <c r="K18" s="19">
        <v>16.9</v>
      </c>
      <c r="L18" s="26">
        <v>36</v>
      </c>
      <c r="M18" s="20">
        <v>774</v>
      </c>
      <c r="N18" s="21">
        <v>14</v>
      </c>
      <c r="O18" s="20">
        <v>312</v>
      </c>
      <c r="P18" s="21">
        <v>19</v>
      </c>
      <c r="Q18" s="19">
        <v>65.8</v>
      </c>
      <c r="R18" s="26">
        <v>31</v>
      </c>
      <c r="S18" s="19">
        <v>68</v>
      </c>
      <c r="T18" s="26">
        <v>33</v>
      </c>
      <c r="U18" s="20">
        <v>93</v>
      </c>
      <c r="V18" s="21">
        <v>18</v>
      </c>
    </row>
    <row r="19" spans="1:22" ht="12.75">
      <c r="A19" s="132"/>
      <c r="B19" s="69" t="s">
        <v>102</v>
      </c>
      <c r="C19" s="19">
        <v>754</v>
      </c>
      <c r="D19" s="26">
        <v>14</v>
      </c>
      <c r="E19" s="19">
        <v>14.9</v>
      </c>
      <c r="F19" s="26">
        <v>38</v>
      </c>
      <c r="G19" s="19">
        <v>5.3</v>
      </c>
      <c r="H19" s="26">
        <v>25</v>
      </c>
      <c r="I19" s="19">
        <v>429.1</v>
      </c>
      <c r="J19" s="26">
        <v>9</v>
      </c>
      <c r="K19" s="19">
        <v>16.2</v>
      </c>
      <c r="L19" s="26">
        <v>30</v>
      </c>
      <c r="M19" s="20">
        <v>799</v>
      </c>
      <c r="N19" s="21">
        <v>13</v>
      </c>
      <c r="O19" s="20">
        <v>332</v>
      </c>
      <c r="P19" s="21">
        <v>15</v>
      </c>
      <c r="Q19" s="19">
        <v>75.3</v>
      </c>
      <c r="R19" s="26">
        <v>7</v>
      </c>
      <c r="S19" s="19">
        <v>71</v>
      </c>
      <c r="T19" s="26">
        <v>22</v>
      </c>
      <c r="U19" s="20">
        <v>95.2</v>
      </c>
      <c r="V19" s="21">
        <v>9</v>
      </c>
    </row>
    <row r="20" spans="1:22" ht="12.75">
      <c r="A20" s="132"/>
      <c r="B20" s="69" t="s">
        <v>39</v>
      </c>
      <c r="C20" s="19">
        <v>761</v>
      </c>
      <c r="D20" s="26">
        <v>12</v>
      </c>
      <c r="E20" s="19">
        <v>15.5</v>
      </c>
      <c r="F20" s="26">
        <v>8</v>
      </c>
      <c r="G20" s="19">
        <v>5.7</v>
      </c>
      <c r="H20" s="26">
        <v>10</v>
      </c>
      <c r="I20" s="19">
        <v>345.3</v>
      </c>
      <c r="J20" s="26">
        <v>35</v>
      </c>
      <c r="K20" s="19">
        <v>14.1</v>
      </c>
      <c r="L20" s="26">
        <v>12</v>
      </c>
      <c r="M20" s="20">
        <v>549</v>
      </c>
      <c r="N20" s="21">
        <v>54</v>
      </c>
      <c r="O20" s="20">
        <v>311</v>
      </c>
      <c r="P20" s="21">
        <v>20</v>
      </c>
      <c r="Q20" s="19">
        <v>66.5</v>
      </c>
      <c r="R20" s="26">
        <v>29</v>
      </c>
      <c r="S20" s="19">
        <v>67.3</v>
      </c>
      <c r="T20" s="26">
        <v>35</v>
      </c>
      <c r="U20" s="20">
        <v>93.8</v>
      </c>
      <c r="V20" s="21">
        <v>15</v>
      </c>
    </row>
    <row r="21" spans="1:22" ht="12.75">
      <c r="A21" s="132"/>
      <c r="B21" s="69" t="s">
        <v>103</v>
      </c>
      <c r="C21" s="19">
        <v>712</v>
      </c>
      <c r="D21" s="26">
        <v>22</v>
      </c>
      <c r="E21" s="19">
        <v>14.9</v>
      </c>
      <c r="F21" s="26">
        <v>38</v>
      </c>
      <c r="G21" s="19">
        <v>5.8</v>
      </c>
      <c r="H21" s="26">
        <v>7</v>
      </c>
      <c r="I21" s="19">
        <v>386.5</v>
      </c>
      <c r="J21" s="26">
        <v>18</v>
      </c>
      <c r="K21" s="19">
        <v>16</v>
      </c>
      <c r="L21" s="26">
        <v>27</v>
      </c>
      <c r="M21" s="20">
        <v>729</v>
      </c>
      <c r="N21" s="21">
        <v>20</v>
      </c>
      <c r="O21" s="20">
        <v>252</v>
      </c>
      <c r="P21" s="21">
        <v>35</v>
      </c>
      <c r="Q21" s="19">
        <v>69.2</v>
      </c>
      <c r="R21" s="26">
        <v>23</v>
      </c>
      <c r="S21" s="19">
        <v>70.3</v>
      </c>
      <c r="T21" s="26">
        <v>25</v>
      </c>
      <c r="U21" s="20">
        <v>92.3</v>
      </c>
      <c r="V21" s="21">
        <v>23</v>
      </c>
    </row>
    <row r="22" spans="1:22" ht="12.75">
      <c r="A22" s="132"/>
      <c r="B22" s="85" t="s">
        <v>40</v>
      </c>
      <c r="C22" s="86">
        <v>750</v>
      </c>
      <c r="D22" s="87">
        <v>15</v>
      </c>
      <c r="E22" s="86">
        <v>15.5</v>
      </c>
      <c r="F22" s="87">
        <v>8</v>
      </c>
      <c r="G22" s="86">
        <v>5.8</v>
      </c>
      <c r="H22" s="87">
        <v>7</v>
      </c>
      <c r="I22" s="86">
        <v>435.9</v>
      </c>
      <c r="J22" s="87">
        <v>7</v>
      </c>
      <c r="K22" s="86">
        <v>15.8</v>
      </c>
      <c r="L22" s="87">
        <v>24</v>
      </c>
      <c r="M22" s="88">
        <v>653</v>
      </c>
      <c r="N22" s="89">
        <v>29</v>
      </c>
      <c r="O22" s="88">
        <v>199</v>
      </c>
      <c r="P22" s="89">
        <v>62</v>
      </c>
      <c r="Q22" s="86">
        <v>69.9</v>
      </c>
      <c r="R22" s="87">
        <v>19</v>
      </c>
      <c r="S22" s="86">
        <v>66</v>
      </c>
      <c r="T22" s="87">
        <v>41</v>
      </c>
      <c r="U22" s="88">
        <v>95.1</v>
      </c>
      <c r="V22" s="89">
        <v>10</v>
      </c>
    </row>
    <row r="23" spans="1:22" ht="12.75">
      <c r="A23" s="133"/>
      <c r="B23" s="95" t="s">
        <v>220</v>
      </c>
      <c r="C23" s="90">
        <f aca="true" t="shared" si="0" ref="C23:V23">MIN(C7:C22)</f>
        <v>666</v>
      </c>
      <c r="D23" s="91">
        <f t="shared" si="0"/>
        <v>6</v>
      </c>
      <c r="E23" s="90">
        <f t="shared" si="0"/>
        <v>14.8</v>
      </c>
      <c r="F23" s="91">
        <f t="shared" si="0"/>
        <v>1</v>
      </c>
      <c r="G23" s="90">
        <f t="shared" si="0"/>
        <v>5</v>
      </c>
      <c r="H23" s="91">
        <f t="shared" si="0"/>
        <v>7</v>
      </c>
      <c r="I23" s="90">
        <f t="shared" si="0"/>
        <v>308.7</v>
      </c>
      <c r="J23" s="91">
        <f t="shared" si="0"/>
        <v>5</v>
      </c>
      <c r="K23" s="90">
        <f t="shared" si="0"/>
        <v>13</v>
      </c>
      <c r="L23" s="91">
        <f t="shared" si="0"/>
        <v>8</v>
      </c>
      <c r="M23" s="90">
        <f t="shared" si="0"/>
        <v>549</v>
      </c>
      <c r="N23" s="91">
        <f t="shared" si="0"/>
        <v>13</v>
      </c>
      <c r="O23" s="90">
        <f t="shared" si="0"/>
        <v>182</v>
      </c>
      <c r="P23" s="91">
        <f t="shared" si="0"/>
        <v>4</v>
      </c>
      <c r="Q23" s="90">
        <f t="shared" si="0"/>
        <v>55.4</v>
      </c>
      <c r="R23" s="91">
        <f t="shared" si="0"/>
        <v>3</v>
      </c>
      <c r="S23" s="90">
        <f t="shared" si="0"/>
        <v>54.4</v>
      </c>
      <c r="T23" s="91">
        <f t="shared" si="0"/>
        <v>5</v>
      </c>
      <c r="U23" s="90">
        <f t="shared" si="0"/>
        <v>85.7</v>
      </c>
      <c r="V23" s="91">
        <f t="shared" si="0"/>
        <v>4</v>
      </c>
    </row>
    <row r="24" spans="1:22" ht="12.75">
      <c r="A24" s="133"/>
      <c r="B24" s="96" t="s">
        <v>221</v>
      </c>
      <c r="C24" s="19">
        <f aca="true" t="shared" si="1" ref="C24:V24">MAX(C7:C22)</f>
        <v>795</v>
      </c>
      <c r="D24" s="26">
        <f t="shared" si="1"/>
        <v>33</v>
      </c>
      <c r="E24" s="19">
        <f t="shared" si="1"/>
        <v>16.1</v>
      </c>
      <c r="F24" s="26">
        <f t="shared" si="1"/>
        <v>49</v>
      </c>
      <c r="G24" s="19">
        <f t="shared" si="1"/>
        <v>5.8</v>
      </c>
      <c r="H24" s="26">
        <f t="shared" si="1"/>
        <v>36</v>
      </c>
      <c r="I24" s="19">
        <f t="shared" si="1"/>
        <v>454.9</v>
      </c>
      <c r="J24" s="26">
        <f t="shared" si="1"/>
        <v>47</v>
      </c>
      <c r="K24" s="19">
        <f t="shared" si="1"/>
        <v>21.2</v>
      </c>
      <c r="L24" s="26">
        <f t="shared" si="1"/>
        <v>87</v>
      </c>
      <c r="M24" s="19">
        <f t="shared" si="1"/>
        <v>799</v>
      </c>
      <c r="N24" s="26">
        <f t="shared" si="1"/>
        <v>54</v>
      </c>
      <c r="O24" s="19">
        <f t="shared" si="1"/>
        <v>417</v>
      </c>
      <c r="P24" s="26">
        <f t="shared" si="1"/>
        <v>68</v>
      </c>
      <c r="Q24" s="19">
        <f t="shared" si="1"/>
        <v>80.8</v>
      </c>
      <c r="R24" s="26">
        <f t="shared" si="1"/>
        <v>63</v>
      </c>
      <c r="S24" s="19">
        <f t="shared" si="1"/>
        <v>79.8</v>
      </c>
      <c r="T24" s="26">
        <f t="shared" si="1"/>
        <v>94</v>
      </c>
      <c r="U24" s="19">
        <f t="shared" si="1"/>
        <v>96.1</v>
      </c>
      <c r="V24" s="26">
        <f t="shared" si="1"/>
        <v>47</v>
      </c>
    </row>
    <row r="25" spans="1:22" ht="13.5" thickBot="1">
      <c r="A25" s="134"/>
      <c r="B25" s="92" t="s">
        <v>41</v>
      </c>
      <c r="C25" s="93">
        <f aca="true" t="shared" si="2" ref="C25:V25">MEDIAN(C7:C22)</f>
        <v>736</v>
      </c>
      <c r="D25" s="94">
        <f t="shared" si="2"/>
        <v>17</v>
      </c>
      <c r="E25" s="93">
        <f t="shared" si="2"/>
        <v>15.25</v>
      </c>
      <c r="F25" s="94">
        <f t="shared" si="2"/>
        <v>20.5</v>
      </c>
      <c r="G25" s="93">
        <f t="shared" si="2"/>
        <v>5.5</v>
      </c>
      <c r="H25" s="94">
        <f t="shared" si="2"/>
        <v>19</v>
      </c>
      <c r="I25" s="93">
        <f t="shared" si="2"/>
        <v>375.70000000000005</v>
      </c>
      <c r="J25" s="94">
        <f t="shared" si="2"/>
        <v>22</v>
      </c>
      <c r="K25" s="93">
        <f t="shared" si="2"/>
        <v>16.549999999999997</v>
      </c>
      <c r="L25" s="94">
        <f t="shared" si="2"/>
        <v>33</v>
      </c>
      <c r="M25" s="93">
        <f t="shared" si="2"/>
        <v>682</v>
      </c>
      <c r="N25" s="94">
        <f t="shared" si="2"/>
        <v>28.5</v>
      </c>
      <c r="O25" s="93">
        <f t="shared" si="2"/>
        <v>309</v>
      </c>
      <c r="P25" s="94">
        <f t="shared" si="2"/>
        <v>20.5</v>
      </c>
      <c r="Q25" s="93">
        <f t="shared" si="2"/>
        <v>68.75</v>
      </c>
      <c r="R25" s="94">
        <f t="shared" si="2"/>
        <v>25</v>
      </c>
      <c r="S25" s="93">
        <f t="shared" si="2"/>
        <v>68.05</v>
      </c>
      <c r="T25" s="94">
        <f t="shared" si="2"/>
        <v>32.5</v>
      </c>
      <c r="U25" s="93">
        <f t="shared" si="2"/>
        <v>94.19999999999999</v>
      </c>
      <c r="V25" s="94">
        <f t="shared" si="2"/>
        <v>14.5</v>
      </c>
    </row>
    <row r="26" ht="13.5" thickTop="1"/>
    <row r="27" ht="13.5" thickBot="1"/>
    <row r="28" spans="1:22" ht="17.25" thickBot="1" thickTop="1">
      <c r="A28" s="137">
        <v>2005</v>
      </c>
      <c r="B28" s="135" t="s">
        <v>26</v>
      </c>
      <c r="C28" s="128" t="s">
        <v>47</v>
      </c>
      <c r="D28" s="129"/>
      <c r="E28" s="128" t="s">
        <v>27</v>
      </c>
      <c r="F28" s="129"/>
      <c r="G28" s="128" t="s">
        <v>28</v>
      </c>
      <c r="H28" s="129"/>
      <c r="I28" s="128" t="s">
        <v>29</v>
      </c>
      <c r="J28" s="130"/>
      <c r="K28" s="128" t="s">
        <v>7</v>
      </c>
      <c r="L28" s="130"/>
      <c r="M28" s="128" t="s">
        <v>30</v>
      </c>
      <c r="N28" s="130"/>
      <c r="O28" s="128" t="s">
        <v>31</v>
      </c>
      <c r="P28" s="130"/>
      <c r="Q28" s="128" t="s">
        <v>32</v>
      </c>
      <c r="R28" s="130"/>
      <c r="S28" s="128" t="s">
        <v>18</v>
      </c>
      <c r="T28" s="130"/>
      <c r="U28" s="128" t="s">
        <v>11</v>
      </c>
      <c r="V28" s="130"/>
    </row>
    <row r="29" spans="1:22" ht="17.25" thickBot="1" thickTop="1">
      <c r="A29" s="138"/>
      <c r="B29" s="136"/>
      <c r="C29" s="16" t="s">
        <v>14</v>
      </c>
      <c r="D29" s="17" t="s">
        <v>15</v>
      </c>
      <c r="E29" s="16" t="s">
        <v>14</v>
      </c>
      <c r="F29" s="17" t="s">
        <v>15</v>
      </c>
      <c r="G29" s="16" t="s">
        <v>14</v>
      </c>
      <c r="H29" s="17" t="s">
        <v>15</v>
      </c>
      <c r="I29" s="16" t="s">
        <v>14</v>
      </c>
      <c r="J29" s="17" t="s">
        <v>15</v>
      </c>
      <c r="K29" s="16" t="s">
        <v>14</v>
      </c>
      <c r="L29" s="17" t="s">
        <v>15</v>
      </c>
      <c r="M29" s="16" t="s">
        <v>14</v>
      </c>
      <c r="N29" s="17" t="s">
        <v>15</v>
      </c>
      <c r="O29" s="16" t="s">
        <v>14</v>
      </c>
      <c r="P29" s="17" t="s">
        <v>15</v>
      </c>
      <c r="Q29" s="16" t="s">
        <v>14</v>
      </c>
      <c r="R29" s="17" t="s">
        <v>15</v>
      </c>
      <c r="S29" s="16" t="s">
        <v>14</v>
      </c>
      <c r="T29" s="17" t="s">
        <v>15</v>
      </c>
      <c r="U29" s="16" t="s">
        <v>14</v>
      </c>
      <c r="V29" s="17" t="s">
        <v>15</v>
      </c>
    </row>
    <row r="30" spans="1:22" ht="13.5" customHeight="1" thickTop="1">
      <c r="A30" s="131" t="s">
        <v>237</v>
      </c>
      <c r="B30" s="57" t="s">
        <v>33</v>
      </c>
      <c r="C30" s="58">
        <v>724</v>
      </c>
      <c r="D30" s="59">
        <v>34</v>
      </c>
      <c r="E30" s="58">
        <v>22</v>
      </c>
      <c r="F30" s="59">
        <v>34</v>
      </c>
      <c r="G30" s="58">
        <v>5.2</v>
      </c>
      <c r="H30" s="59">
        <v>30</v>
      </c>
      <c r="I30" s="58">
        <v>359</v>
      </c>
      <c r="J30" s="59">
        <v>25</v>
      </c>
      <c r="K30" s="58">
        <v>16.5</v>
      </c>
      <c r="L30" s="59">
        <v>41</v>
      </c>
      <c r="M30" s="60">
        <v>576</v>
      </c>
      <c r="N30" s="61">
        <v>38</v>
      </c>
      <c r="O30" s="60">
        <v>120</v>
      </c>
      <c r="P30" s="61">
        <v>94</v>
      </c>
      <c r="Q30" s="58">
        <v>68.5</v>
      </c>
      <c r="R30" s="59">
        <v>21</v>
      </c>
      <c r="S30" s="58">
        <v>59.5</v>
      </c>
      <c r="T30" s="59">
        <v>65</v>
      </c>
      <c r="U30" s="60">
        <v>95.1</v>
      </c>
      <c r="V30" s="61">
        <v>12</v>
      </c>
    </row>
    <row r="31" spans="1:22" ht="12.75">
      <c r="A31" s="132"/>
      <c r="B31" s="69" t="s">
        <v>34</v>
      </c>
      <c r="C31" s="19">
        <v>828</v>
      </c>
      <c r="D31" s="26">
        <v>13</v>
      </c>
      <c r="E31" s="19">
        <v>21.6</v>
      </c>
      <c r="F31" s="26">
        <v>55</v>
      </c>
      <c r="G31" s="19">
        <v>5.7</v>
      </c>
      <c r="H31" s="26">
        <v>10</v>
      </c>
      <c r="I31" s="19">
        <v>375.1</v>
      </c>
      <c r="J31" s="26">
        <v>15</v>
      </c>
      <c r="K31" s="19">
        <v>15.2</v>
      </c>
      <c r="L31" s="26">
        <v>24</v>
      </c>
      <c r="M31" s="20">
        <v>568</v>
      </c>
      <c r="N31" s="21">
        <v>44</v>
      </c>
      <c r="O31" s="20">
        <v>407</v>
      </c>
      <c r="P31" s="21">
        <v>3</v>
      </c>
      <c r="Q31" s="19">
        <v>74.8</v>
      </c>
      <c r="R31" s="26">
        <v>8</v>
      </c>
      <c r="S31" s="19">
        <v>76.7</v>
      </c>
      <c r="T31" s="26">
        <v>10</v>
      </c>
      <c r="U31" s="20">
        <v>96.7</v>
      </c>
      <c r="V31" s="21">
        <v>6</v>
      </c>
    </row>
    <row r="32" spans="1:22" ht="12.75">
      <c r="A32" s="132"/>
      <c r="B32" s="69" t="s">
        <v>96</v>
      </c>
      <c r="C32" s="19">
        <v>764</v>
      </c>
      <c r="D32" s="26">
        <v>20</v>
      </c>
      <c r="E32" s="19">
        <v>22.2</v>
      </c>
      <c r="F32" s="26">
        <v>20</v>
      </c>
      <c r="G32" s="19">
        <v>5.3</v>
      </c>
      <c r="H32" s="26">
        <v>25</v>
      </c>
      <c r="I32" s="19">
        <v>382.7</v>
      </c>
      <c r="J32" s="26">
        <v>14</v>
      </c>
      <c r="K32" s="19">
        <v>16.6</v>
      </c>
      <c r="L32" s="26">
        <v>42</v>
      </c>
      <c r="M32" s="20">
        <v>622</v>
      </c>
      <c r="N32" s="21">
        <v>30</v>
      </c>
      <c r="O32" s="20">
        <v>208</v>
      </c>
      <c r="P32" s="21">
        <v>45</v>
      </c>
      <c r="Q32" s="19">
        <v>67.4</v>
      </c>
      <c r="R32" s="26">
        <v>25</v>
      </c>
      <c r="S32" s="19">
        <v>67.3</v>
      </c>
      <c r="T32" s="26">
        <v>29</v>
      </c>
      <c r="U32" s="20">
        <v>92.1</v>
      </c>
      <c r="V32" s="21">
        <v>24</v>
      </c>
    </row>
    <row r="33" spans="1:22" ht="12.75">
      <c r="A33" s="132"/>
      <c r="B33" s="69" t="s">
        <v>97</v>
      </c>
      <c r="C33" s="19">
        <v>841</v>
      </c>
      <c r="D33" s="26">
        <v>10</v>
      </c>
      <c r="E33" s="19">
        <v>22</v>
      </c>
      <c r="F33" s="26">
        <v>34</v>
      </c>
      <c r="G33" s="19">
        <v>5.7</v>
      </c>
      <c r="H33" s="26">
        <v>10</v>
      </c>
      <c r="I33" s="19">
        <v>423.7</v>
      </c>
      <c r="J33" s="26">
        <v>7</v>
      </c>
      <c r="K33" s="19">
        <v>14.5</v>
      </c>
      <c r="L33" s="26">
        <v>18</v>
      </c>
      <c r="M33" s="20">
        <v>726</v>
      </c>
      <c r="N33" s="21">
        <v>13</v>
      </c>
      <c r="O33" s="20">
        <v>263</v>
      </c>
      <c r="P33" s="21">
        <v>24</v>
      </c>
      <c r="Q33" s="19">
        <v>81.3</v>
      </c>
      <c r="R33" s="26">
        <v>3</v>
      </c>
      <c r="S33" s="19">
        <v>76.8</v>
      </c>
      <c r="T33" s="26">
        <v>8</v>
      </c>
      <c r="U33" s="20">
        <v>96.5</v>
      </c>
      <c r="V33" s="21">
        <v>7</v>
      </c>
    </row>
    <row r="34" spans="1:22" ht="12.75">
      <c r="A34" s="132"/>
      <c r="B34" s="69" t="s">
        <v>98</v>
      </c>
      <c r="C34" s="19">
        <v>766</v>
      </c>
      <c r="D34" s="26">
        <v>22</v>
      </c>
      <c r="E34" s="19">
        <v>22</v>
      </c>
      <c r="F34" s="26">
        <v>34</v>
      </c>
      <c r="G34" s="19">
        <v>5.4</v>
      </c>
      <c r="H34" s="26">
        <v>22</v>
      </c>
      <c r="I34" s="19">
        <v>361.1</v>
      </c>
      <c r="J34" s="26">
        <v>22</v>
      </c>
      <c r="K34" s="19">
        <v>14.7</v>
      </c>
      <c r="L34" s="26">
        <v>19</v>
      </c>
      <c r="M34" s="20">
        <v>667</v>
      </c>
      <c r="N34" s="21">
        <v>22</v>
      </c>
      <c r="O34" s="20">
        <v>216</v>
      </c>
      <c r="P34" s="21">
        <v>39</v>
      </c>
      <c r="Q34" s="19">
        <v>69.5</v>
      </c>
      <c r="R34" s="26">
        <v>18</v>
      </c>
      <c r="S34" s="19">
        <v>69.7</v>
      </c>
      <c r="T34" s="26">
        <v>20</v>
      </c>
      <c r="U34" s="20">
        <v>90.7</v>
      </c>
      <c r="V34" s="21">
        <v>29</v>
      </c>
    </row>
    <row r="35" spans="1:22" ht="12.75">
      <c r="A35" s="132"/>
      <c r="B35" s="69" t="s">
        <v>35</v>
      </c>
      <c r="C35" s="70">
        <v>841</v>
      </c>
      <c r="D35" s="71">
        <v>10</v>
      </c>
      <c r="E35" s="70">
        <v>22.2</v>
      </c>
      <c r="F35" s="71">
        <v>20</v>
      </c>
      <c r="G35" s="70">
        <v>5.7</v>
      </c>
      <c r="H35" s="71">
        <v>10</v>
      </c>
      <c r="I35" s="70">
        <v>426.1</v>
      </c>
      <c r="J35" s="71">
        <v>6</v>
      </c>
      <c r="K35" s="70">
        <v>15.6</v>
      </c>
      <c r="L35" s="71">
        <v>31</v>
      </c>
      <c r="M35" s="72">
        <v>724</v>
      </c>
      <c r="N35" s="73">
        <v>14</v>
      </c>
      <c r="O35" s="72">
        <v>313</v>
      </c>
      <c r="P35" s="73">
        <v>11</v>
      </c>
      <c r="Q35" s="70">
        <v>72.3</v>
      </c>
      <c r="R35" s="71">
        <v>12</v>
      </c>
      <c r="S35" s="70">
        <v>68.6</v>
      </c>
      <c r="T35" s="71">
        <v>24</v>
      </c>
      <c r="U35" s="72">
        <v>97.7</v>
      </c>
      <c r="V35" s="73">
        <v>3</v>
      </c>
    </row>
    <row r="36" spans="1:22" ht="12.75">
      <c r="A36" s="132"/>
      <c r="B36" s="69" t="s">
        <v>36</v>
      </c>
      <c r="C36" s="19">
        <v>725</v>
      </c>
      <c r="D36" s="26">
        <v>33</v>
      </c>
      <c r="E36" s="19">
        <v>21.5</v>
      </c>
      <c r="F36" s="26">
        <v>59</v>
      </c>
      <c r="G36" s="19">
        <v>5.4</v>
      </c>
      <c r="H36" s="26">
        <v>22</v>
      </c>
      <c r="I36" s="19">
        <v>349.8</v>
      </c>
      <c r="J36" s="26">
        <v>27</v>
      </c>
      <c r="K36" s="19">
        <v>15.9</v>
      </c>
      <c r="L36" s="26">
        <v>35</v>
      </c>
      <c r="M36" s="20">
        <v>594</v>
      </c>
      <c r="N36" s="21">
        <v>35</v>
      </c>
      <c r="O36" s="20">
        <v>352</v>
      </c>
      <c r="P36" s="21">
        <v>9</v>
      </c>
      <c r="Q36" s="19">
        <v>65.6</v>
      </c>
      <c r="R36" s="26">
        <v>33</v>
      </c>
      <c r="S36" s="19">
        <v>54.2</v>
      </c>
      <c r="T36" s="26">
        <v>92</v>
      </c>
      <c r="U36" s="20">
        <v>92.2</v>
      </c>
      <c r="V36" s="21">
        <v>23</v>
      </c>
    </row>
    <row r="37" spans="1:22" ht="12.75">
      <c r="A37" s="132"/>
      <c r="B37" s="69" t="s">
        <v>37</v>
      </c>
      <c r="C37" s="19">
        <v>753</v>
      </c>
      <c r="D37" s="26">
        <v>29</v>
      </c>
      <c r="E37" s="19">
        <v>22.5</v>
      </c>
      <c r="F37" s="26">
        <v>11</v>
      </c>
      <c r="G37" s="19">
        <v>5.6</v>
      </c>
      <c r="H37" s="26">
        <v>16</v>
      </c>
      <c r="I37" s="19">
        <v>296.5</v>
      </c>
      <c r="J37" s="26">
        <v>44</v>
      </c>
      <c r="K37" s="19">
        <v>15.5</v>
      </c>
      <c r="L37" s="26">
        <v>27</v>
      </c>
      <c r="M37" s="20">
        <v>649</v>
      </c>
      <c r="N37" s="21">
        <v>25</v>
      </c>
      <c r="O37" s="20">
        <v>294</v>
      </c>
      <c r="P37" s="21">
        <v>18</v>
      </c>
      <c r="Q37" s="19">
        <v>53.5</v>
      </c>
      <c r="R37" s="26">
        <v>70</v>
      </c>
      <c r="S37" s="19">
        <v>59.7</v>
      </c>
      <c r="T37" s="26">
        <v>68</v>
      </c>
      <c r="U37" s="20">
        <v>85.3</v>
      </c>
      <c r="V37" s="21">
        <v>52</v>
      </c>
    </row>
    <row r="38" spans="1:22" ht="12.75">
      <c r="A38" s="132"/>
      <c r="B38" s="69" t="s">
        <v>38</v>
      </c>
      <c r="C38" s="19">
        <v>743</v>
      </c>
      <c r="D38" s="26">
        <v>30</v>
      </c>
      <c r="E38" s="19">
        <v>22.1</v>
      </c>
      <c r="F38" s="26">
        <v>25</v>
      </c>
      <c r="G38" s="19">
        <v>5.8</v>
      </c>
      <c r="H38" s="26">
        <v>7</v>
      </c>
      <c r="I38" s="19">
        <v>345.7</v>
      </c>
      <c r="J38" s="26">
        <v>28</v>
      </c>
      <c r="K38" s="19">
        <v>19.7</v>
      </c>
      <c r="L38" s="26">
        <v>81</v>
      </c>
      <c r="M38" s="20">
        <v>654</v>
      </c>
      <c r="N38" s="21">
        <v>23</v>
      </c>
      <c r="O38" s="20">
        <v>262</v>
      </c>
      <c r="P38" s="21">
        <v>27</v>
      </c>
      <c r="Q38" s="19">
        <v>65.2</v>
      </c>
      <c r="R38" s="26">
        <v>35</v>
      </c>
      <c r="S38" s="19">
        <v>53.2</v>
      </c>
      <c r="T38" s="26">
        <v>98</v>
      </c>
      <c r="U38" s="20">
        <v>94.1</v>
      </c>
      <c r="V38" s="21">
        <v>14</v>
      </c>
    </row>
    <row r="39" spans="1:22" ht="12.75">
      <c r="A39" s="132"/>
      <c r="B39" s="69" t="s">
        <v>99</v>
      </c>
      <c r="C39" s="19">
        <v>762</v>
      </c>
      <c r="D39" s="26">
        <v>24</v>
      </c>
      <c r="E39" s="19">
        <v>22.3</v>
      </c>
      <c r="F39" s="26">
        <v>17</v>
      </c>
      <c r="G39" s="19">
        <v>5</v>
      </c>
      <c r="H39" s="26">
        <v>36</v>
      </c>
      <c r="I39" s="19">
        <v>330.2</v>
      </c>
      <c r="J39" s="26">
        <v>34</v>
      </c>
      <c r="K39" s="19">
        <v>16.9</v>
      </c>
      <c r="L39" s="26">
        <v>46</v>
      </c>
      <c r="M39" s="20">
        <v>545</v>
      </c>
      <c r="N39" s="21">
        <v>49</v>
      </c>
      <c r="O39" s="20">
        <v>394</v>
      </c>
      <c r="P39" s="21">
        <v>4</v>
      </c>
      <c r="Q39" s="19">
        <v>66.8</v>
      </c>
      <c r="R39" s="26">
        <v>30</v>
      </c>
      <c r="S39" s="19">
        <v>62.5</v>
      </c>
      <c r="T39" s="26">
        <v>46</v>
      </c>
      <c r="U39" s="20">
        <v>91.7</v>
      </c>
      <c r="V39" s="21">
        <v>26</v>
      </c>
    </row>
    <row r="40" spans="1:22" ht="12.75">
      <c r="A40" s="132"/>
      <c r="B40" s="69" t="s">
        <v>100</v>
      </c>
      <c r="C40" s="19">
        <v>818</v>
      </c>
      <c r="D40" s="26">
        <v>14</v>
      </c>
      <c r="E40" s="19">
        <v>22.8</v>
      </c>
      <c r="F40" s="26">
        <v>6</v>
      </c>
      <c r="G40" s="19">
        <v>5.1</v>
      </c>
      <c r="H40" s="26">
        <v>34</v>
      </c>
      <c r="I40" s="19">
        <v>345.6</v>
      </c>
      <c r="J40" s="26">
        <v>29</v>
      </c>
      <c r="K40" s="19">
        <v>20.3</v>
      </c>
      <c r="L40" s="26">
        <v>81</v>
      </c>
      <c r="M40" s="20">
        <v>644</v>
      </c>
      <c r="N40" s="21">
        <v>25</v>
      </c>
      <c r="O40" s="20">
        <v>303</v>
      </c>
      <c r="P40" s="21">
        <v>14</v>
      </c>
      <c r="Q40" s="19">
        <v>67.5</v>
      </c>
      <c r="R40" s="26">
        <v>23</v>
      </c>
      <c r="S40" s="19">
        <v>68</v>
      </c>
      <c r="T40" s="26">
        <v>28</v>
      </c>
      <c r="U40" s="20">
        <v>93.4</v>
      </c>
      <c r="V40" s="21">
        <v>17</v>
      </c>
    </row>
    <row r="41" spans="1:22" ht="12.75">
      <c r="A41" s="132"/>
      <c r="B41" s="69" t="s">
        <v>101</v>
      </c>
      <c r="C41" s="70">
        <v>803</v>
      </c>
      <c r="D41" s="71">
        <v>19</v>
      </c>
      <c r="E41" s="70">
        <v>22.2</v>
      </c>
      <c r="F41" s="71">
        <v>20</v>
      </c>
      <c r="G41" s="70">
        <v>5.2</v>
      </c>
      <c r="H41" s="71">
        <v>30</v>
      </c>
      <c r="I41" s="70">
        <v>366.8</v>
      </c>
      <c r="J41" s="71">
        <v>19</v>
      </c>
      <c r="K41" s="70">
        <v>16.7</v>
      </c>
      <c r="L41" s="71">
        <v>45</v>
      </c>
      <c r="M41" s="72">
        <v>777</v>
      </c>
      <c r="N41" s="73">
        <v>11</v>
      </c>
      <c r="O41" s="72">
        <v>282</v>
      </c>
      <c r="P41" s="73">
        <v>19</v>
      </c>
      <c r="Q41" s="70">
        <v>67</v>
      </c>
      <c r="R41" s="71">
        <v>27</v>
      </c>
      <c r="S41" s="70">
        <v>75</v>
      </c>
      <c r="T41" s="71">
        <v>11</v>
      </c>
      <c r="U41" s="72">
        <v>93</v>
      </c>
      <c r="V41" s="73">
        <v>20</v>
      </c>
    </row>
    <row r="42" spans="1:22" ht="12.75">
      <c r="A42" s="132"/>
      <c r="B42" s="69" t="s">
        <v>102</v>
      </c>
      <c r="C42" s="19">
        <v>838</v>
      </c>
      <c r="D42" s="26">
        <v>12</v>
      </c>
      <c r="E42" s="19">
        <v>22.4</v>
      </c>
      <c r="F42" s="26">
        <v>14</v>
      </c>
      <c r="G42" s="19">
        <v>5.3</v>
      </c>
      <c r="H42" s="26">
        <v>25</v>
      </c>
      <c r="I42" s="19">
        <v>419.9</v>
      </c>
      <c r="J42" s="26">
        <v>8</v>
      </c>
      <c r="K42" s="19">
        <v>15.7</v>
      </c>
      <c r="L42" s="26">
        <v>33</v>
      </c>
      <c r="M42" s="20">
        <v>715</v>
      </c>
      <c r="N42" s="21">
        <v>17</v>
      </c>
      <c r="O42" s="20">
        <v>298</v>
      </c>
      <c r="P42" s="21">
        <v>16</v>
      </c>
      <c r="Q42" s="19">
        <v>76.7</v>
      </c>
      <c r="R42" s="26">
        <v>7</v>
      </c>
      <c r="S42" s="19">
        <v>69.3</v>
      </c>
      <c r="T42" s="26">
        <v>22</v>
      </c>
      <c r="U42" s="20">
        <v>97.3</v>
      </c>
      <c r="V42" s="21">
        <v>4</v>
      </c>
    </row>
    <row r="43" spans="1:22" ht="12.75">
      <c r="A43" s="132"/>
      <c r="B43" s="69" t="s">
        <v>39</v>
      </c>
      <c r="C43" s="19">
        <v>806</v>
      </c>
      <c r="D43" s="26">
        <v>16</v>
      </c>
      <c r="E43" s="19">
        <v>21.8</v>
      </c>
      <c r="F43" s="26">
        <v>45</v>
      </c>
      <c r="G43" s="19">
        <v>5.7</v>
      </c>
      <c r="H43" s="26">
        <v>10</v>
      </c>
      <c r="I43" s="19">
        <v>344.7</v>
      </c>
      <c r="J43" s="26">
        <v>30</v>
      </c>
      <c r="K43" s="19">
        <v>12.3</v>
      </c>
      <c r="L43" s="26">
        <v>7</v>
      </c>
      <c r="M43" s="20">
        <v>638</v>
      </c>
      <c r="N43" s="21">
        <v>28</v>
      </c>
      <c r="O43" s="20">
        <v>376</v>
      </c>
      <c r="P43" s="21">
        <v>6</v>
      </c>
      <c r="Q43" s="19">
        <v>65</v>
      </c>
      <c r="R43" s="26">
        <v>36</v>
      </c>
      <c r="S43" s="19">
        <v>59.6</v>
      </c>
      <c r="T43" s="26">
        <v>69</v>
      </c>
      <c r="U43" s="20">
        <v>95.4</v>
      </c>
      <c r="V43" s="21">
        <v>10</v>
      </c>
    </row>
    <row r="44" spans="1:22" ht="12.75">
      <c r="A44" s="132"/>
      <c r="B44" s="69" t="s">
        <v>103</v>
      </c>
      <c r="C44" s="19">
        <v>758</v>
      </c>
      <c r="D44" s="26">
        <v>26</v>
      </c>
      <c r="E44" s="19">
        <v>21.8</v>
      </c>
      <c r="F44" s="26">
        <v>46</v>
      </c>
      <c r="G44" s="19">
        <v>5.8</v>
      </c>
      <c r="H44" s="26">
        <v>7</v>
      </c>
      <c r="I44" s="19">
        <v>359.2</v>
      </c>
      <c r="J44" s="26">
        <v>24</v>
      </c>
      <c r="K44" s="19">
        <v>15.1</v>
      </c>
      <c r="L44" s="26">
        <v>22</v>
      </c>
      <c r="M44" s="20">
        <v>691</v>
      </c>
      <c r="N44" s="21">
        <v>19</v>
      </c>
      <c r="O44" s="20">
        <v>212</v>
      </c>
      <c r="P44" s="21">
        <v>42</v>
      </c>
      <c r="Q44" s="19">
        <v>68.7</v>
      </c>
      <c r="R44" s="26">
        <v>19</v>
      </c>
      <c r="S44" s="19">
        <v>63.6</v>
      </c>
      <c r="T44" s="26">
        <v>42</v>
      </c>
      <c r="U44" s="20">
        <v>94</v>
      </c>
      <c r="V44" s="21">
        <v>15</v>
      </c>
    </row>
    <row r="45" spans="1:22" ht="12.75">
      <c r="A45" s="132"/>
      <c r="B45" s="74" t="s">
        <v>40</v>
      </c>
      <c r="C45" s="22">
        <v>851</v>
      </c>
      <c r="D45" s="27">
        <v>9</v>
      </c>
      <c r="E45" s="22">
        <v>23.2</v>
      </c>
      <c r="F45" s="27">
        <v>2</v>
      </c>
      <c r="G45" s="22">
        <v>5.8</v>
      </c>
      <c r="H45" s="27">
        <v>7</v>
      </c>
      <c r="I45" s="22">
        <v>414.8</v>
      </c>
      <c r="J45" s="27">
        <v>9</v>
      </c>
      <c r="K45" s="22">
        <v>14</v>
      </c>
      <c r="L45" s="27">
        <v>15</v>
      </c>
      <c r="M45" s="24">
        <v>610</v>
      </c>
      <c r="N45" s="25">
        <v>32</v>
      </c>
      <c r="O45" s="24">
        <v>181</v>
      </c>
      <c r="P45" s="25">
        <v>58</v>
      </c>
      <c r="Q45" s="22">
        <v>68.3</v>
      </c>
      <c r="R45" s="27">
        <v>23</v>
      </c>
      <c r="S45" s="22">
        <v>66.3</v>
      </c>
      <c r="T45" s="27">
        <v>38</v>
      </c>
      <c r="U45" s="24">
        <v>94.7</v>
      </c>
      <c r="V45" s="25">
        <v>13</v>
      </c>
    </row>
    <row r="46" spans="1:22" ht="12.75">
      <c r="A46" s="133"/>
      <c r="B46" s="95" t="s">
        <v>220</v>
      </c>
      <c r="C46" s="90">
        <f aca="true" t="shared" si="3" ref="C46:V46">MIN(C30:C45)</f>
        <v>724</v>
      </c>
      <c r="D46" s="91">
        <f t="shared" si="3"/>
        <v>9</v>
      </c>
      <c r="E46" s="90">
        <f t="shared" si="3"/>
        <v>21.5</v>
      </c>
      <c r="F46" s="91">
        <f t="shared" si="3"/>
        <v>2</v>
      </c>
      <c r="G46" s="90">
        <f t="shared" si="3"/>
        <v>5</v>
      </c>
      <c r="H46" s="91">
        <f t="shared" si="3"/>
        <v>7</v>
      </c>
      <c r="I46" s="90">
        <f t="shared" si="3"/>
        <v>296.5</v>
      </c>
      <c r="J46" s="91">
        <f t="shared" si="3"/>
        <v>6</v>
      </c>
      <c r="K46" s="90">
        <f t="shared" si="3"/>
        <v>12.3</v>
      </c>
      <c r="L46" s="91">
        <f t="shared" si="3"/>
        <v>7</v>
      </c>
      <c r="M46" s="90">
        <f t="shared" si="3"/>
        <v>545</v>
      </c>
      <c r="N46" s="91">
        <f t="shared" si="3"/>
        <v>11</v>
      </c>
      <c r="O46" s="90">
        <f t="shared" si="3"/>
        <v>120</v>
      </c>
      <c r="P46" s="91">
        <f t="shared" si="3"/>
        <v>3</v>
      </c>
      <c r="Q46" s="90">
        <f t="shared" si="3"/>
        <v>53.5</v>
      </c>
      <c r="R46" s="91">
        <f t="shared" si="3"/>
        <v>3</v>
      </c>
      <c r="S46" s="90">
        <f t="shared" si="3"/>
        <v>53.2</v>
      </c>
      <c r="T46" s="91">
        <f t="shared" si="3"/>
        <v>8</v>
      </c>
      <c r="U46" s="90">
        <f t="shared" si="3"/>
        <v>85.3</v>
      </c>
      <c r="V46" s="91">
        <f t="shared" si="3"/>
        <v>3</v>
      </c>
    </row>
    <row r="47" spans="1:22" ht="12.75">
      <c r="A47" s="133"/>
      <c r="B47" s="96" t="s">
        <v>221</v>
      </c>
      <c r="C47" s="19">
        <f aca="true" t="shared" si="4" ref="C47:V47">MAX(C30:C45)</f>
        <v>851</v>
      </c>
      <c r="D47" s="26">
        <f t="shared" si="4"/>
        <v>34</v>
      </c>
      <c r="E47" s="19">
        <f t="shared" si="4"/>
        <v>23.2</v>
      </c>
      <c r="F47" s="26">
        <f t="shared" si="4"/>
        <v>59</v>
      </c>
      <c r="G47" s="19">
        <f t="shared" si="4"/>
        <v>5.8</v>
      </c>
      <c r="H47" s="26">
        <f t="shared" si="4"/>
        <v>36</v>
      </c>
      <c r="I47" s="19">
        <f t="shared" si="4"/>
        <v>426.1</v>
      </c>
      <c r="J47" s="26">
        <f t="shared" si="4"/>
        <v>44</v>
      </c>
      <c r="K47" s="19">
        <f t="shared" si="4"/>
        <v>20.3</v>
      </c>
      <c r="L47" s="26">
        <f t="shared" si="4"/>
        <v>81</v>
      </c>
      <c r="M47" s="19">
        <f t="shared" si="4"/>
        <v>777</v>
      </c>
      <c r="N47" s="26">
        <f t="shared" si="4"/>
        <v>49</v>
      </c>
      <c r="O47" s="19">
        <f t="shared" si="4"/>
        <v>407</v>
      </c>
      <c r="P47" s="26">
        <f t="shared" si="4"/>
        <v>94</v>
      </c>
      <c r="Q47" s="19">
        <f t="shared" si="4"/>
        <v>81.3</v>
      </c>
      <c r="R47" s="26">
        <f t="shared" si="4"/>
        <v>70</v>
      </c>
      <c r="S47" s="19">
        <f t="shared" si="4"/>
        <v>76.8</v>
      </c>
      <c r="T47" s="26">
        <f t="shared" si="4"/>
        <v>98</v>
      </c>
      <c r="U47" s="19">
        <f t="shared" si="4"/>
        <v>97.7</v>
      </c>
      <c r="V47" s="26">
        <f t="shared" si="4"/>
        <v>52</v>
      </c>
    </row>
    <row r="48" spans="1:22" ht="13.5" thickBot="1">
      <c r="A48" s="134"/>
      <c r="B48" s="92" t="s">
        <v>41</v>
      </c>
      <c r="C48" s="93">
        <f aca="true" t="shared" si="5" ref="C48:V48">MEDIAN(C30:C45)</f>
        <v>784.5</v>
      </c>
      <c r="D48" s="94">
        <f t="shared" si="5"/>
        <v>19.5</v>
      </c>
      <c r="E48" s="93">
        <f t="shared" si="5"/>
        <v>22.15</v>
      </c>
      <c r="F48" s="94">
        <f t="shared" si="5"/>
        <v>22.5</v>
      </c>
      <c r="G48" s="93">
        <f t="shared" si="5"/>
        <v>5.5</v>
      </c>
      <c r="H48" s="94">
        <f t="shared" si="5"/>
        <v>19</v>
      </c>
      <c r="I48" s="93">
        <f t="shared" si="5"/>
        <v>360.15</v>
      </c>
      <c r="J48" s="94">
        <f t="shared" si="5"/>
        <v>23</v>
      </c>
      <c r="K48" s="93">
        <f t="shared" si="5"/>
        <v>15.649999999999999</v>
      </c>
      <c r="L48" s="94">
        <f t="shared" si="5"/>
        <v>32</v>
      </c>
      <c r="M48" s="93">
        <f t="shared" si="5"/>
        <v>646.5</v>
      </c>
      <c r="N48" s="94">
        <f t="shared" si="5"/>
        <v>25</v>
      </c>
      <c r="O48" s="93">
        <f t="shared" si="5"/>
        <v>288</v>
      </c>
      <c r="P48" s="94">
        <f t="shared" si="5"/>
        <v>18.5</v>
      </c>
      <c r="Q48" s="93">
        <f t="shared" si="5"/>
        <v>67.9</v>
      </c>
      <c r="R48" s="94">
        <f t="shared" si="5"/>
        <v>23</v>
      </c>
      <c r="S48" s="93">
        <f t="shared" si="5"/>
        <v>66.8</v>
      </c>
      <c r="T48" s="94">
        <f t="shared" si="5"/>
        <v>33.5</v>
      </c>
      <c r="U48" s="93">
        <f t="shared" si="5"/>
        <v>94.05</v>
      </c>
      <c r="V48" s="94">
        <f t="shared" si="5"/>
        <v>14.5</v>
      </c>
    </row>
    <row r="49" ht="13.5" thickTop="1"/>
    <row r="50" ht="13.5" thickBot="1"/>
    <row r="51" spans="1:22" ht="17.25" thickBot="1" thickTop="1">
      <c r="A51" s="137" t="s">
        <v>42</v>
      </c>
      <c r="B51" s="135" t="s">
        <v>26</v>
      </c>
      <c r="C51" s="128" t="s">
        <v>47</v>
      </c>
      <c r="D51" s="129"/>
      <c r="E51" s="128" t="s">
        <v>27</v>
      </c>
      <c r="F51" s="129"/>
      <c r="G51" s="128" t="s">
        <v>28</v>
      </c>
      <c r="H51" s="129"/>
      <c r="I51" s="128" t="s">
        <v>29</v>
      </c>
      <c r="J51" s="130"/>
      <c r="K51" s="128" t="s">
        <v>7</v>
      </c>
      <c r="L51" s="130"/>
      <c r="M51" s="128" t="s">
        <v>30</v>
      </c>
      <c r="N51" s="130"/>
      <c r="O51" s="128" t="s">
        <v>31</v>
      </c>
      <c r="P51" s="130"/>
      <c r="Q51" s="128" t="s">
        <v>32</v>
      </c>
      <c r="R51" s="130"/>
      <c r="S51" s="128" t="s">
        <v>18</v>
      </c>
      <c r="T51" s="130"/>
      <c r="U51" s="128" t="s">
        <v>11</v>
      </c>
      <c r="V51" s="130"/>
    </row>
    <row r="52" spans="1:22" ht="17.25" thickBot="1" thickTop="1">
      <c r="A52" s="138"/>
      <c r="B52" s="136"/>
      <c r="C52" s="16" t="s">
        <v>14</v>
      </c>
      <c r="D52" s="17" t="s">
        <v>15</v>
      </c>
      <c r="E52" s="16" t="s">
        <v>14</v>
      </c>
      <c r="F52" s="17" t="s">
        <v>15</v>
      </c>
      <c r="G52" s="16" t="s">
        <v>14</v>
      </c>
      <c r="H52" s="17" t="s">
        <v>15</v>
      </c>
      <c r="I52" s="16" t="s">
        <v>14</v>
      </c>
      <c r="J52" s="17" t="s">
        <v>15</v>
      </c>
      <c r="K52" s="16" t="s">
        <v>14</v>
      </c>
      <c r="L52" s="17" t="s">
        <v>15</v>
      </c>
      <c r="M52" s="16" t="s">
        <v>14</v>
      </c>
      <c r="N52" s="17" t="s">
        <v>15</v>
      </c>
      <c r="O52" s="16" t="s">
        <v>14</v>
      </c>
      <c r="P52" s="17" t="s">
        <v>15</v>
      </c>
      <c r="Q52" s="16" t="s">
        <v>14</v>
      </c>
      <c r="R52" s="17" t="s">
        <v>15</v>
      </c>
      <c r="S52" s="16" t="s">
        <v>14</v>
      </c>
      <c r="T52" s="17" t="s">
        <v>15</v>
      </c>
      <c r="U52" s="16" t="s">
        <v>14</v>
      </c>
      <c r="V52" s="17" t="s">
        <v>15</v>
      </c>
    </row>
    <row r="53" spans="1:22" ht="13.5" customHeight="1" thickTop="1">
      <c r="A53" s="131" t="s">
        <v>237</v>
      </c>
      <c r="B53" s="57" t="s">
        <v>33</v>
      </c>
      <c r="C53" s="62">
        <f aca="true" t="shared" si="6" ref="C53:C68">C7-C30</f>
        <v>-46</v>
      </c>
      <c r="D53" s="62">
        <f aca="true" t="shared" si="7" ref="D53:D68">D30-D7</f>
        <v>6</v>
      </c>
      <c r="E53" s="97" t="s">
        <v>16</v>
      </c>
      <c r="F53" s="62">
        <f aca="true" t="shared" si="8" ref="F53:F68">F30-F7</f>
        <v>17</v>
      </c>
      <c r="G53" s="58">
        <f aca="true" t="shared" si="9" ref="G53:G68">G7-G30</f>
        <v>0</v>
      </c>
      <c r="H53" s="62">
        <f aca="true" t="shared" si="10" ref="H53:H68">H30-H7</f>
        <v>0</v>
      </c>
      <c r="I53" s="58">
        <f aca="true" t="shared" si="11" ref="I53:I68">I7-I30</f>
        <v>10.100000000000023</v>
      </c>
      <c r="J53" s="62">
        <f aca="true" t="shared" si="12" ref="J53:J68">J30-J7</f>
        <v>1</v>
      </c>
      <c r="K53" s="58">
        <f aca="true" t="shared" si="13" ref="K53:K68">K7-K30</f>
        <v>0.5</v>
      </c>
      <c r="L53" s="62">
        <f aca="true" t="shared" si="14" ref="L53:L68">L30-L7</f>
        <v>3</v>
      </c>
      <c r="M53" s="58">
        <f aca="true" t="shared" si="15" ref="M53:M68">M7-M30</f>
        <v>32</v>
      </c>
      <c r="N53" s="62">
        <f aca="true" t="shared" si="16" ref="N53:N68">N30-N7</f>
        <v>-3</v>
      </c>
      <c r="O53" s="58">
        <f aca="true" t="shared" si="17" ref="O53:O68">O7-O30</f>
        <v>62</v>
      </c>
      <c r="P53" s="62">
        <f aca="true" t="shared" si="18" ref="P53:P68">P30-P7</f>
        <v>26</v>
      </c>
      <c r="Q53" s="58">
        <f aca="true" t="shared" si="19" ref="Q53:Q68">Q7-Q30</f>
        <v>1.0999999999999943</v>
      </c>
      <c r="R53" s="62">
        <f aca="true" t="shared" si="20" ref="R53:R68">R30-R7</f>
        <v>1</v>
      </c>
      <c r="S53" s="58">
        <f aca="true" t="shared" si="21" ref="S53:S68">S7-S30</f>
        <v>2.299999999999997</v>
      </c>
      <c r="T53" s="62">
        <f aca="true" t="shared" si="22" ref="T53:T68">T30-T7</f>
        <v>3</v>
      </c>
      <c r="U53" s="58">
        <f aca="true" t="shared" si="23" ref="U53:U68">U7-U30</f>
        <v>-1.2999999999999972</v>
      </c>
      <c r="V53" s="62">
        <f aca="true" t="shared" si="24" ref="V53:V68">V30-V7</f>
        <v>-3</v>
      </c>
    </row>
    <row r="54" spans="1:22" ht="12.75">
      <c r="A54" s="132"/>
      <c r="B54" s="69" t="s">
        <v>34</v>
      </c>
      <c r="C54" s="18">
        <f t="shared" si="6"/>
        <v>-42</v>
      </c>
      <c r="D54" s="18">
        <f t="shared" si="7"/>
        <v>4</v>
      </c>
      <c r="E54" s="98" t="s">
        <v>16</v>
      </c>
      <c r="F54" s="18">
        <f t="shared" si="8"/>
        <v>22</v>
      </c>
      <c r="G54" s="19">
        <f t="shared" si="9"/>
        <v>0</v>
      </c>
      <c r="H54" s="18">
        <f t="shared" si="10"/>
        <v>0</v>
      </c>
      <c r="I54" s="19">
        <f t="shared" si="11"/>
        <v>28.299999999999955</v>
      </c>
      <c r="J54" s="18">
        <f t="shared" si="12"/>
        <v>1</v>
      </c>
      <c r="K54" s="19">
        <f t="shared" si="13"/>
        <v>2.1000000000000014</v>
      </c>
      <c r="L54" s="18">
        <f t="shared" si="14"/>
        <v>-18</v>
      </c>
      <c r="M54" s="19">
        <f t="shared" si="15"/>
        <v>129</v>
      </c>
      <c r="N54" s="18">
        <f t="shared" si="16"/>
        <v>-2</v>
      </c>
      <c r="O54" s="19">
        <f t="shared" si="17"/>
        <v>10</v>
      </c>
      <c r="P54" s="18">
        <f t="shared" si="18"/>
        <v>-1</v>
      </c>
      <c r="Q54" s="19">
        <f t="shared" si="19"/>
        <v>0.4000000000000057</v>
      </c>
      <c r="R54" s="18">
        <f t="shared" si="20"/>
        <v>0</v>
      </c>
      <c r="S54" s="19">
        <f t="shared" si="21"/>
        <v>3.0999999999999943</v>
      </c>
      <c r="T54" s="18">
        <f t="shared" si="22"/>
        <v>5</v>
      </c>
      <c r="U54" s="19">
        <f t="shared" si="23"/>
        <v>-0.6000000000000085</v>
      </c>
      <c r="V54" s="18">
        <f t="shared" si="24"/>
        <v>2</v>
      </c>
    </row>
    <row r="55" spans="1:22" ht="12.75">
      <c r="A55" s="132"/>
      <c r="B55" s="69" t="s">
        <v>96</v>
      </c>
      <c r="C55" s="18">
        <f t="shared" si="6"/>
        <v>-98</v>
      </c>
      <c r="D55" s="18">
        <f t="shared" si="7"/>
        <v>-13</v>
      </c>
      <c r="E55" s="98" t="s">
        <v>16</v>
      </c>
      <c r="F55" s="18">
        <f t="shared" si="8"/>
        <v>-29</v>
      </c>
      <c r="G55" s="19">
        <f t="shared" si="9"/>
        <v>0</v>
      </c>
      <c r="H55" s="18">
        <f t="shared" si="10"/>
        <v>0</v>
      </c>
      <c r="I55" s="19">
        <f t="shared" si="11"/>
        <v>-2.3999999999999773</v>
      </c>
      <c r="J55" s="18">
        <f t="shared" si="12"/>
        <v>-7</v>
      </c>
      <c r="K55" s="19">
        <f t="shared" si="13"/>
        <v>0.5</v>
      </c>
      <c r="L55" s="18">
        <f t="shared" si="14"/>
        <v>2</v>
      </c>
      <c r="M55" s="19">
        <f t="shared" si="15"/>
        <v>79</v>
      </c>
      <c r="N55" s="18">
        <f t="shared" si="16"/>
        <v>7</v>
      </c>
      <c r="O55" s="19">
        <f t="shared" si="17"/>
        <v>12</v>
      </c>
      <c r="P55" s="18">
        <f t="shared" si="18"/>
        <v>-7</v>
      </c>
      <c r="Q55" s="19">
        <f t="shared" si="19"/>
        <v>1.5</v>
      </c>
      <c r="R55" s="18">
        <f t="shared" si="20"/>
        <v>1</v>
      </c>
      <c r="S55" s="19">
        <f t="shared" si="21"/>
        <v>0.7999999999999972</v>
      </c>
      <c r="T55" s="18">
        <f t="shared" si="22"/>
        <v>-3</v>
      </c>
      <c r="U55" s="19">
        <f t="shared" si="23"/>
        <v>0.7000000000000028</v>
      </c>
      <c r="V55" s="18">
        <f t="shared" si="24"/>
        <v>4</v>
      </c>
    </row>
    <row r="56" spans="1:22" ht="12.75">
      <c r="A56" s="132"/>
      <c r="B56" s="69" t="s">
        <v>97</v>
      </c>
      <c r="C56" s="18">
        <f t="shared" si="6"/>
        <v>-49</v>
      </c>
      <c r="D56" s="18">
        <f t="shared" si="7"/>
        <v>3</v>
      </c>
      <c r="E56" s="98" t="s">
        <v>16</v>
      </c>
      <c r="F56" s="18">
        <f t="shared" si="8"/>
        <v>10</v>
      </c>
      <c r="G56" s="19">
        <f t="shared" si="9"/>
        <v>0</v>
      </c>
      <c r="H56" s="18">
        <f t="shared" si="10"/>
        <v>0</v>
      </c>
      <c r="I56" s="19">
        <f t="shared" si="11"/>
        <v>-17.80000000000001</v>
      </c>
      <c r="J56" s="18">
        <f t="shared" si="12"/>
        <v>-5</v>
      </c>
      <c r="K56" s="19">
        <f t="shared" si="13"/>
        <v>-0.09999999999999964</v>
      </c>
      <c r="L56" s="18">
        <f t="shared" si="14"/>
        <v>1</v>
      </c>
      <c r="M56" s="19">
        <f t="shared" si="15"/>
        <v>42</v>
      </c>
      <c r="N56" s="18">
        <f t="shared" si="16"/>
        <v>-2</v>
      </c>
      <c r="O56" s="19">
        <f t="shared" si="17"/>
        <v>9</v>
      </c>
      <c r="P56" s="18">
        <f t="shared" si="18"/>
        <v>-5</v>
      </c>
      <c r="Q56" s="19">
        <f t="shared" si="19"/>
        <v>-0.5</v>
      </c>
      <c r="R56" s="18">
        <f t="shared" si="20"/>
        <v>0</v>
      </c>
      <c r="S56" s="19">
        <f t="shared" si="21"/>
        <v>3</v>
      </c>
      <c r="T56" s="18">
        <f t="shared" si="22"/>
        <v>3</v>
      </c>
      <c r="U56" s="19">
        <f t="shared" si="23"/>
        <v>-1</v>
      </c>
      <c r="V56" s="18">
        <f t="shared" si="24"/>
        <v>0</v>
      </c>
    </row>
    <row r="57" spans="1:22" ht="12.75">
      <c r="A57" s="132"/>
      <c r="B57" s="69" t="s">
        <v>98</v>
      </c>
      <c r="C57" s="18">
        <f t="shared" si="6"/>
        <v>-26</v>
      </c>
      <c r="D57" s="18">
        <f t="shared" si="7"/>
        <v>6</v>
      </c>
      <c r="E57" s="98" t="s">
        <v>16</v>
      </c>
      <c r="F57" s="18">
        <f t="shared" si="8"/>
        <v>10</v>
      </c>
      <c r="G57" s="19">
        <f t="shared" si="9"/>
        <v>0</v>
      </c>
      <c r="H57" s="18">
        <f t="shared" si="10"/>
        <v>0</v>
      </c>
      <c r="I57" s="19">
        <f t="shared" si="11"/>
        <v>10</v>
      </c>
      <c r="J57" s="18">
        <f t="shared" si="12"/>
        <v>-1</v>
      </c>
      <c r="K57" s="19">
        <f t="shared" si="13"/>
        <v>-1.6999999999999993</v>
      </c>
      <c r="L57" s="18">
        <f t="shared" si="14"/>
        <v>11</v>
      </c>
      <c r="M57" s="19">
        <f t="shared" si="15"/>
        <v>91</v>
      </c>
      <c r="N57" s="18">
        <f t="shared" si="16"/>
        <v>5</v>
      </c>
      <c r="O57" s="19">
        <f t="shared" si="17"/>
        <v>22</v>
      </c>
      <c r="P57" s="18">
        <f t="shared" si="18"/>
        <v>-1</v>
      </c>
      <c r="Q57" s="19">
        <f t="shared" si="19"/>
        <v>-0.9000000000000057</v>
      </c>
      <c r="R57" s="18">
        <f t="shared" si="20"/>
        <v>-8</v>
      </c>
      <c r="S57" s="19">
        <f t="shared" si="21"/>
        <v>3.799999999999997</v>
      </c>
      <c r="T57" s="18">
        <f t="shared" si="22"/>
        <v>5</v>
      </c>
      <c r="U57" s="19">
        <f t="shared" si="23"/>
        <v>4.099999999999994</v>
      </c>
      <c r="V57" s="18">
        <f t="shared" si="24"/>
        <v>16</v>
      </c>
    </row>
    <row r="58" spans="1:22" ht="12.75">
      <c r="A58" s="132"/>
      <c r="B58" s="69" t="s">
        <v>35</v>
      </c>
      <c r="C58" s="18">
        <f t="shared" si="6"/>
        <v>-63</v>
      </c>
      <c r="D58" s="18">
        <f t="shared" si="7"/>
        <v>0</v>
      </c>
      <c r="E58" s="98" t="s">
        <v>16</v>
      </c>
      <c r="F58" s="18">
        <f t="shared" si="8"/>
        <v>8</v>
      </c>
      <c r="G58" s="19">
        <f t="shared" si="9"/>
        <v>0</v>
      </c>
      <c r="H58" s="18">
        <f t="shared" si="10"/>
        <v>0</v>
      </c>
      <c r="I58" s="19">
        <f t="shared" si="11"/>
        <v>28.799999999999955</v>
      </c>
      <c r="J58" s="18">
        <f t="shared" si="12"/>
        <v>1</v>
      </c>
      <c r="K58" s="19">
        <f t="shared" si="13"/>
        <v>5.6</v>
      </c>
      <c r="L58" s="18">
        <f t="shared" si="14"/>
        <v>-56</v>
      </c>
      <c r="M58" s="19">
        <f t="shared" si="15"/>
        <v>23</v>
      </c>
      <c r="N58" s="18">
        <f t="shared" si="16"/>
        <v>-5</v>
      </c>
      <c r="O58" s="19">
        <f t="shared" si="17"/>
        <v>13</v>
      </c>
      <c r="P58" s="18">
        <f t="shared" si="18"/>
        <v>-6</v>
      </c>
      <c r="Q58" s="19">
        <f t="shared" si="19"/>
        <v>2.299999999999997</v>
      </c>
      <c r="R58" s="18">
        <f t="shared" si="20"/>
        <v>1</v>
      </c>
      <c r="S58" s="19">
        <f t="shared" si="21"/>
        <v>3.8000000000000114</v>
      </c>
      <c r="T58" s="18">
        <f t="shared" si="22"/>
        <v>6</v>
      </c>
      <c r="U58" s="19">
        <f t="shared" si="23"/>
        <v>-2.6000000000000085</v>
      </c>
      <c r="V58" s="18">
        <f t="shared" si="24"/>
        <v>-7</v>
      </c>
    </row>
    <row r="59" spans="1:22" ht="12.75">
      <c r="A59" s="132"/>
      <c r="B59" s="69" t="s">
        <v>36</v>
      </c>
      <c r="C59" s="18">
        <f t="shared" si="6"/>
        <v>-17</v>
      </c>
      <c r="D59" s="18">
        <f t="shared" si="7"/>
        <v>10</v>
      </c>
      <c r="E59" s="98" t="s">
        <v>16</v>
      </c>
      <c r="F59" s="18">
        <f t="shared" si="8"/>
        <v>55</v>
      </c>
      <c r="G59" s="19">
        <f t="shared" si="9"/>
        <v>0</v>
      </c>
      <c r="H59" s="18">
        <f t="shared" si="10"/>
        <v>0</v>
      </c>
      <c r="I59" s="19">
        <f t="shared" si="11"/>
        <v>15.5</v>
      </c>
      <c r="J59" s="18">
        <f t="shared" si="12"/>
        <v>0</v>
      </c>
      <c r="K59" s="19">
        <f t="shared" si="13"/>
        <v>1.0999999999999996</v>
      </c>
      <c r="L59" s="18">
        <f t="shared" si="14"/>
        <v>-3</v>
      </c>
      <c r="M59" s="19">
        <f t="shared" si="15"/>
        <v>10</v>
      </c>
      <c r="N59" s="18">
        <f t="shared" si="16"/>
        <v>-10</v>
      </c>
      <c r="O59" s="19">
        <f t="shared" si="17"/>
        <v>1</v>
      </c>
      <c r="P59" s="18">
        <f t="shared" si="18"/>
        <v>-4</v>
      </c>
      <c r="Q59" s="19">
        <f t="shared" si="19"/>
        <v>1.3000000000000114</v>
      </c>
      <c r="R59" s="18">
        <f t="shared" si="20"/>
        <v>5</v>
      </c>
      <c r="S59" s="19">
        <f t="shared" si="21"/>
        <v>4.599999999999994</v>
      </c>
      <c r="T59" s="18">
        <f t="shared" si="22"/>
        <v>16</v>
      </c>
      <c r="U59" s="19">
        <f t="shared" si="23"/>
        <v>-5.5</v>
      </c>
      <c r="V59" s="18">
        <f t="shared" si="24"/>
        <v>-18</v>
      </c>
    </row>
    <row r="60" spans="1:22" ht="12.75">
      <c r="A60" s="132"/>
      <c r="B60" s="69" t="s">
        <v>37</v>
      </c>
      <c r="C60" s="18">
        <f t="shared" si="6"/>
        <v>-76</v>
      </c>
      <c r="D60" s="18">
        <f t="shared" si="7"/>
        <v>-1</v>
      </c>
      <c r="E60" s="98" t="s">
        <v>16</v>
      </c>
      <c r="F60" s="18">
        <f t="shared" si="8"/>
        <v>-13</v>
      </c>
      <c r="G60" s="19">
        <f t="shared" si="9"/>
        <v>0</v>
      </c>
      <c r="H60" s="18">
        <f t="shared" si="10"/>
        <v>0</v>
      </c>
      <c r="I60" s="19">
        <f t="shared" si="11"/>
        <v>12.199999999999989</v>
      </c>
      <c r="J60" s="18">
        <f t="shared" si="12"/>
        <v>-3</v>
      </c>
      <c r="K60" s="19">
        <f t="shared" si="13"/>
        <v>-0.9000000000000004</v>
      </c>
      <c r="L60" s="18">
        <f t="shared" si="14"/>
        <v>9</v>
      </c>
      <c r="M60" s="19">
        <f t="shared" si="15"/>
        <v>-6</v>
      </c>
      <c r="N60" s="18">
        <f t="shared" si="16"/>
        <v>-7</v>
      </c>
      <c r="O60" s="19">
        <f t="shared" si="17"/>
        <v>13</v>
      </c>
      <c r="P60" s="18">
        <f t="shared" si="18"/>
        <v>-3</v>
      </c>
      <c r="Q60" s="19">
        <f t="shared" si="19"/>
        <v>1.8999999999999986</v>
      </c>
      <c r="R60" s="18">
        <f t="shared" si="20"/>
        <v>7</v>
      </c>
      <c r="S60" s="19">
        <f t="shared" si="21"/>
        <v>3.0999999999999943</v>
      </c>
      <c r="T60" s="18">
        <f t="shared" si="22"/>
        <v>12</v>
      </c>
      <c r="U60" s="19">
        <f t="shared" si="23"/>
        <v>0.4000000000000057</v>
      </c>
      <c r="V60" s="18">
        <f t="shared" si="24"/>
        <v>5</v>
      </c>
    </row>
    <row r="61" spans="1:22" ht="12.75">
      <c r="A61" s="132"/>
      <c r="B61" s="69" t="s">
        <v>38</v>
      </c>
      <c r="C61" s="18">
        <f t="shared" si="6"/>
        <v>-27</v>
      </c>
      <c r="D61" s="18">
        <f t="shared" si="7"/>
        <v>9</v>
      </c>
      <c r="E61" s="98" t="s">
        <v>16</v>
      </c>
      <c r="F61" s="18">
        <f t="shared" si="8"/>
        <v>21</v>
      </c>
      <c r="G61" s="19">
        <f t="shared" si="9"/>
        <v>0</v>
      </c>
      <c r="H61" s="18">
        <f t="shared" si="10"/>
        <v>0</v>
      </c>
      <c r="I61" s="19">
        <f t="shared" si="11"/>
        <v>13.5</v>
      </c>
      <c r="J61" s="18">
        <f t="shared" si="12"/>
        <v>-1</v>
      </c>
      <c r="K61" s="19">
        <f t="shared" si="13"/>
        <v>-3.8999999999999986</v>
      </c>
      <c r="L61" s="18">
        <f t="shared" si="14"/>
        <v>57</v>
      </c>
      <c r="M61" s="19">
        <f t="shared" si="15"/>
        <v>-17</v>
      </c>
      <c r="N61" s="18">
        <f t="shared" si="16"/>
        <v>-11</v>
      </c>
      <c r="O61" s="19">
        <f t="shared" si="17"/>
        <v>-8</v>
      </c>
      <c r="P61" s="18">
        <f t="shared" si="18"/>
        <v>-7</v>
      </c>
      <c r="Q61" s="19">
        <f t="shared" si="19"/>
        <v>-0.29999999999999716</v>
      </c>
      <c r="R61" s="18">
        <f t="shared" si="20"/>
        <v>2</v>
      </c>
      <c r="S61" s="19">
        <f t="shared" si="21"/>
        <v>1.1999999999999957</v>
      </c>
      <c r="T61" s="18">
        <f t="shared" si="22"/>
        <v>4</v>
      </c>
      <c r="U61" s="19">
        <f t="shared" si="23"/>
        <v>0.5</v>
      </c>
      <c r="V61" s="18">
        <f t="shared" si="24"/>
        <v>0</v>
      </c>
    </row>
    <row r="62" spans="1:22" ht="12.75">
      <c r="A62" s="132"/>
      <c r="B62" s="69" t="s">
        <v>99</v>
      </c>
      <c r="C62" s="18">
        <f t="shared" si="6"/>
        <v>-30</v>
      </c>
      <c r="D62" s="18">
        <f t="shared" si="7"/>
        <v>6</v>
      </c>
      <c r="E62" s="98" t="s">
        <v>16</v>
      </c>
      <c r="F62" s="18">
        <f t="shared" si="8"/>
        <v>14</v>
      </c>
      <c r="G62" s="19">
        <f t="shared" si="9"/>
        <v>0</v>
      </c>
      <c r="H62" s="18">
        <f t="shared" si="10"/>
        <v>0</v>
      </c>
      <c r="I62" s="19">
        <f t="shared" si="11"/>
        <v>21.69999999999999</v>
      </c>
      <c r="J62" s="18">
        <f t="shared" si="12"/>
        <v>3</v>
      </c>
      <c r="K62" s="19">
        <f t="shared" si="13"/>
        <v>0.20000000000000284</v>
      </c>
      <c r="L62" s="18">
        <f t="shared" si="14"/>
        <v>6</v>
      </c>
      <c r="M62" s="19">
        <f t="shared" si="15"/>
        <v>25</v>
      </c>
      <c r="N62" s="18">
        <f t="shared" si="16"/>
        <v>-3</v>
      </c>
      <c r="O62" s="19">
        <f t="shared" si="17"/>
        <v>1</v>
      </c>
      <c r="P62" s="18">
        <f t="shared" si="18"/>
        <v>-1</v>
      </c>
      <c r="Q62" s="19">
        <f t="shared" si="19"/>
        <v>-2.5</v>
      </c>
      <c r="R62" s="18">
        <f t="shared" si="20"/>
        <v>-6</v>
      </c>
      <c r="S62" s="19">
        <f t="shared" si="21"/>
        <v>3.700000000000003</v>
      </c>
      <c r="T62" s="18">
        <f t="shared" si="22"/>
        <v>7</v>
      </c>
      <c r="U62" s="19">
        <f t="shared" si="23"/>
        <v>3.8999999999999915</v>
      </c>
      <c r="V62" s="18">
        <f t="shared" si="24"/>
        <v>20</v>
      </c>
    </row>
    <row r="63" spans="1:22" ht="12.75">
      <c r="A63" s="132"/>
      <c r="B63" s="69" t="s">
        <v>100</v>
      </c>
      <c r="C63" s="18">
        <f t="shared" si="6"/>
        <v>-23</v>
      </c>
      <c r="D63" s="18">
        <f t="shared" si="7"/>
        <v>8</v>
      </c>
      <c r="E63" s="98" t="s">
        <v>16</v>
      </c>
      <c r="F63" s="18">
        <f t="shared" si="8"/>
        <v>5</v>
      </c>
      <c r="G63" s="19">
        <f t="shared" si="9"/>
        <v>0</v>
      </c>
      <c r="H63" s="18">
        <f t="shared" si="10"/>
        <v>0</v>
      </c>
      <c r="I63" s="19">
        <f t="shared" si="11"/>
        <v>16.899999999999977</v>
      </c>
      <c r="J63" s="18">
        <f t="shared" si="12"/>
        <v>3</v>
      </c>
      <c r="K63" s="19">
        <f t="shared" si="13"/>
        <v>-1.8000000000000007</v>
      </c>
      <c r="L63" s="18">
        <f t="shared" si="14"/>
        <v>19</v>
      </c>
      <c r="M63" s="19">
        <f t="shared" si="15"/>
        <v>23</v>
      </c>
      <c r="N63" s="18">
        <f t="shared" si="16"/>
        <v>-3</v>
      </c>
      <c r="O63" s="19">
        <f t="shared" si="17"/>
        <v>52</v>
      </c>
      <c r="P63" s="18">
        <f t="shared" si="18"/>
        <v>2</v>
      </c>
      <c r="Q63" s="19">
        <f t="shared" si="19"/>
        <v>-2.799999999999997</v>
      </c>
      <c r="R63" s="18">
        <f t="shared" si="20"/>
        <v>-12</v>
      </c>
      <c r="S63" s="19">
        <f t="shared" si="21"/>
        <v>2.700000000000003</v>
      </c>
      <c r="T63" s="18">
        <f t="shared" si="22"/>
        <v>5</v>
      </c>
      <c r="U63" s="19">
        <f t="shared" si="23"/>
        <v>-0.9000000000000057</v>
      </c>
      <c r="V63" s="18">
        <f t="shared" si="24"/>
        <v>-5</v>
      </c>
    </row>
    <row r="64" spans="1:22" ht="12.75">
      <c r="A64" s="132"/>
      <c r="B64" s="69" t="s">
        <v>101</v>
      </c>
      <c r="C64" s="18">
        <f t="shared" si="6"/>
        <v>-104</v>
      </c>
      <c r="D64" s="18">
        <f t="shared" si="7"/>
        <v>-6</v>
      </c>
      <c r="E64" s="98" t="s">
        <v>16</v>
      </c>
      <c r="F64" s="18">
        <f t="shared" si="8"/>
        <v>-18</v>
      </c>
      <c r="G64" s="19">
        <f t="shared" si="9"/>
        <v>0</v>
      </c>
      <c r="H64" s="18">
        <f t="shared" si="10"/>
        <v>0</v>
      </c>
      <c r="I64" s="19">
        <f t="shared" si="11"/>
        <v>17.80000000000001</v>
      </c>
      <c r="J64" s="18">
        <f t="shared" si="12"/>
        <v>0</v>
      </c>
      <c r="K64" s="19">
        <f t="shared" si="13"/>
        <v>0.1999999999999993</v>
      </c>
      <c r="L64" s="18">
        <f t="shared" si="14"/>
        <v>9</v>
      </c>
      <c r="M64" s="19">
        <f t="shared" si="15"/>
        <v>-3</v>
      </c>
      <c r="N64" s="18">
        <f t="shared" si="16"/>
        <v>-3</v>
      </c>
      <c r="O64" s="19">
        <f t="shared" si="17"/>
        <v>30</v>
      </c>
      <c r="P64" s="18">
        <f t="shared" si="18"/>
        <v>0</v>
      </c>
      <c r="Q64" s="19">
        <f t="shared" si="19"/>
        <v>-1.2000000000000028</v>
      </c>
      <c r="R64" s="18">
        <f t="shared" si="20"/>
        <v>-4</v>
      </c>
      <c r="S64" s="19">
        <f t="shared" si="21"/>
        <v>-7</v>
      </c>
      <c r="T64" s="18">
        <f t="shared" si="22"/>
        <v>-22</v>
      </c>
      <c r="U64" s="19">
        <f t="shared" si="23"/>
        <v>0</v>
      </c>
      <c r="V64" s="18">
        <f t="shared" si="24"/>
        <v>2</v>
      </c>
    </row>
    <row r="65" spans="1:22" ht="12.75">
      <c r="A65" s="132"/>
      <c r="B65" s="69" t="s">
        <v>102</v>
      </c>
      <c r="C65" s="18">
        <f t="shared" si="6"/>
        <v>-84</v>
      </c>
      <c r="D65" s="18">
        <f t="shared" si="7"/>
        <v>-2</v>
      </c>
      <c r="E65" s="98" t="s">
        <v>16</v>
      </c>
      <c r="F65" s="18">
        <f t="shared" si="8"/>
        <v>-24</v>
      </c>
      <c r="G65" s="19">
        <f t="shared" si="9"/>
        <v>0</v>
      </c>
      <c r="H65" s="18">
        <f t="shared" si="10"/>
        <v>0</v>
      </c>
      <c r="I65" s="19">
        <f t="shared" si="11"/>
        <v>9.200000000000045</v>
      </c>
      <c r="J65" s="18">
        <f t="shared" si="12"/>
        <v>-1</v>
      </c>
      <c r="K65" s="19">
        <f t="shared" si="13"/>
        <v>0.5</v>
      </c>
      <c r="L65" s="18">
        <f t="shared" si="14"/>
        <v>3</v>
      </c>
      <c r="M65" s="19">
        <f t="shared" si="15"/>
        <v>84</v>
      </c>
      <c r="N65" s="18">
        <f t="shared" si="16"/>
        <v>4</v>
      </c>
      <c r="O65" s="19">
        <f t="shared" si="17"/>
        <v>34</v>
      </c>
      <c r="P65" s="18">
        <f t="shared" si="18"/>
        <v>1</v>
      </c>
      <c r="Q65" s="19">
        <f t="shared" si="19"/>
        <v>-1.4000000000000057</v>
      </c>
      <c r="R65" s="18">
        <f t="shared" si="20"/>
        <v>0</v>
      </c>
      <c r="S65" s="19">
        <f t="shared" si="21"/>
        <v>1.7000000000000028</v>
      </c>
      <c r="T65" s="18">
        <f t="shared" si="22"/>
        <v>0</v>
      </c>
      <c r="U65" s="19">
        <f t="shared" si="23"/>
        <v>-2.0999999999999943</v>
      </c>
      <c r="V65" s="18">
        <f t="shared" si="24"/>
        <v>-5</v>
      </c>
    </row>
    <row r="66" spans="1:22" ht="12.75">
      <c r="A66" s="132"/>
      <c r="B66" s="69" t="s">
        <v>39</v>
      </c>
      <c r="C66" s="18">
        <f t="shared" si="6"/>
        <v>-45</v>
      </c>
      <c r="D66" s="18">
        <f t="shared" si="7"/>
        <v>4</v>
      </c>
      <c r="E66" s="98" t="s">
        <v>16</v>
      </c>
      <c r="F66" s="18">
        <f t="shared" si="8"/>
        <v>37</v>
      </c>
      <c r="G66" s="19">
        <f t="shared" si="9"/>
        <v>0</v>
      </c>
      <c r="H66" s="18">
        <f t="shared" si="10"/>
        <v>0</v>
      </c>
      <c r="I66" s="19">
        <f t="shared" si="11"/>
        <v>0.6000000000000227</v>
      </c>
      <c r="J66" s="18">
        <f t="shared" si="12"/>
        <v>-5</v>
      </c>
      <c r="K66" s="19">
        <f t="shared" si="13"/>
        <v>1.799999999999999</v>
      </c>
      <c r="L66" s="18">
        <f t="shared" si="14"/>
        <v>-5</v>
      </c>
      <c r="M66" s="19">
        <f t="shared" si="15"/>
        <v>-89</v>
      </c>
      <c r="N66" s="18">
        <f t="shared" si="16"/>
        <v>-26</v>
      </c>
      <c r="O66" s="19">
        <f t="shared" si="17"/>
        <v>-65</v>
      </c>
      <c r="P66" s="18">
        <f t="shared" si="18"/>
        <v>-14</v>
      </c>
      <c r="Q66" s="19">
        <f t="shared" si="19"/>
        <v>1.5</v>
      </c>
      <c r="R66" s="18">
        <f t="shared" si="20"/>
        <v>7</v>
      </c>
      <c r="S66" s="19">
        <f t="shared" si="21"/>
        <v>7.699999999999996</v>
      </c>
      <c r="T66" s="18">
        <f t="shared" si="22"/>
        <v>34</v>
      </c>
      <c r="U66" s="19">
        <f t="shared" si="23"/>
        <v>-1.6000000000000085</v>
      </c>
      <c r="V66" s="18">
        <f t="shared" si="24"/>
        <v>-5</v>
      </c>
    </row>
    <row r="67" spans="1:22" ht="12.75">
      <c r="A67" s="132"/>
      <c r="B67" s="69" t="s">
        <v>103</v>
      </c>
      <c r="C67" s="18">
        <f t="shared" si="6"/>
        <v>-46</v>
      </c>
      <c r="D67" s="18">
        <f t="shared" si="7"/>
        <v>4</v>
      </c>
      <c r="E67" s="98" t="s">
        <v>16</v>
      </c>
      <c r="F67" s="18">
        <f t="shared" si="8"/>
        <v>8</v>
      </c>
      <c r="G67" s="19">
        <f t="shared" si="9"/>
        <v>0</v>
      </c>
      <c r="H67" s="18">
        <f t="shared" si="10"/>
        <v>0</v>
      </c>
      <c r="I67" s="19">
        <f t="shared" si="11"/>
        <v>27.30000000000001</v>
      </c>
      <c r="J67" s="18">
        <f t="shared" si="12"/>
        <v>6</v>
      </c>
      <c r="K67" s="19">
        <f t="shared" si="13"/>
        <v>0.9000000000000004</v>
      </c>
      <c r="L67" s="18">
        <f t="shared" si="14"/>
        <v>-5</v>
      </c>
      <c r="M67" s="19">
        <f t="shared" si="15"/>
        <v>38</v>
      </c>
      <c r="N67" s="18">
        <f t="shared" si="16"/>
        <v>-1</v>
      </c>
      <c r="O67" s="19">
        <f t="shared" si="17"/>
        <v>40</v>
      </c>
      <c r="P67" s="18">
        <f t="shared" si="18"/>
        <v>7</v>
      </c>
      <c r="Q67" s="19">
        <f t="shared" si="19"/>
        <v>0.5</v>
      </c>
      <c r="R67" s="18">
        <f t="shared" si="20"/>
        <v>-4</v>
      </c>
      <c r="S67" s="19">
        <f t="shared" si="21"/>
        <v>6.699999999999996</v>
      </c>
      <c r="T67" s="18">
        <f t="shared" si="22"/>
        <v>17</v>
      </c>
      <c r="U67" s="19">
        <f t="shared" si="23"/>
        <v>-1.7000000000000028</v>
      </c>
      <c r="V67" s="18">
        <f t="shared" si="24"/>
        <v>-8</v>
      </c>
    </row>
    <row r="68" spans="1:22" ht="12.75">
      <c r="A68" s="132"/>
      <c r="B68" s="74" t="s">
        <v>40</v>
      </c>
      <c r="C68" s="23">
        <f t="shared" si="6"/>
        <v>-101</v>
      </c>
      <c r="D68" s="23">
        <f t="shared" si="7"/>
        <v>-6</v>
      </c>
      <c r="E68" s="99" t="s">
        <v>16</v>
      </c>
      <c r="F68" s="23">
        <f t="shared" si="8"/>
        <v>-6</v>
      </c>
      <c r="G68" s="22">
        <f t="shared" si="9"/>
        <v>0</v>
      </c>
      <c r="H68" s="23">
        <f t="shared" si="10"/>
        <v>0</v>
      </c>
      <c r="I68" s="22">
        <f t="shared" si="11"/>
        <v>21.099999999999966</v>
      </c>
      <c r="J68" s="23">
        <f t="shared" si="12"/>
        <v>2</v>
      </c>
      <c r="K68" s="22">
        <f t="shared" si="13"/>
        <v>1.8000000000000007</v>
      </c>
      <c r="L68" s="23">
        <f t="shared" si="14"/>
        <v>-9</v>
      </c>
      <c r="M68" s="22">
        <f t="shared" si="15"/>
        <v>43</v>
      </c>
      <c r="N68" s="23">
        <f t="shared" si="16"/>
        <v>3</v>
      </c>
      <c r="O68" s="22">
        <f t="shared" si="17"/>
        <v>18</v>
      </c>
      <c r="P68" s="23">
        <f t="shared" si="18"/>
        <v>-4</v>
      </c>
      <c r="Q68" s="22">
        <f t="shared" si="19"/>
        <v>1.6000000000000085</v>
      </c>
      <c r="R68" s="23">
        <f t="shared" si="20"/>
        <v>4</v>
      </c>
      <c r="S68" s="22">
        <f t="shared" si="21"/>
        <v>-0.29999999999999716</v>
      </c>
      <c r="T68" s="23">
        <f t="shared" si="22"/>
        <v>-3</v>
      </c>
      <c r="U68" s="22">
        <f t="shared" si="23"/>
        <v>0.3999999999999915</v>
      </c>
      <c r="V68" s="23">
        <f t="shared" si="24"/>
        <v>3</v>
      </c>
    </row>
    <row r="69" spans="1:22" ht="12.75">
      <c r="A69" s="133"/>
      <c r="B69" s="95" t="s">
        <v>220</v>
      </c>
      <c r="C69" s="90">
        <f>MIN(C53:C68)</f>
        <v>-104</v>
      </c>
      <c r="D69" s="91">
        <f>MIN(D53:D68)</f>
        <v>-13</v>
      </c>
      <c r="E69" s="100" t="s">
        <v>16</v>
      </c>
      <c r="F69" s="91">
        <f aca="true" t="shared" si="25" ref="F69:V69">MIN(F53:F68)</f>
        <v>-29</v>
      </c>
      <c r="G69" s="90">
        <f t="shared" si="25"/>
        <v>0</v>
      </c>
      <c r="H69" s="91">
        <f t="shared" si="25"/>
        <v>0</v>
      </c>
      <c r="I69" s="90">
        <f t="shared" si="25"/>
        <v>-17.80000000000001</v>
      </c>
      <c r="J69" s="91">
        <f t="shared" si="25"/>
        <v>-7</v>
      </c>
      <c r="K69" s="90">
        <f t="shared" si="25"/>
        <v>-3.8999999999999986</v>
      </c>
      <c r="L69" s="91">
        <f t="shared" si="25"/>
        <v>-56</v>
      </c>
      <c r="M69" s="90">
        <f t="shared" si="25"/>
        <v>-89</v>
      </c>
      <c r="N69" s="91">
        <f t="shared" si="25"/>
        <v>-26</v>
      </c>
      <c r="O69" s="90">
        <f t="shared" si="25"/>
        <v>-65</v>
      </c>
      <c r="P69" s="91">
        <f t="shared" si="25"/>
        <v>-14</v>
      </c>
      <c r="Q69" s="90">
        <f t="shared" si="25"/>
        <v>-2.799999999999997</v>
      </c>
      <c r="R69" s="91">
        <f t="shared" si="25"/>
        <v>-12</v>
      </c>
      <c r="S69" s="90">
        <f t="shared" si="25"/>
        <v>-7</v>
      </c>
      <c r="T69" s="91">
        <f t="shared" si="25"/>
        <v>-22</v>
      </c>
      <c r="U69" s="90">
        <f t="shared" si="25"/>
        <v>-5.5</v>
      </c>
      <c r="V69" s="91">
        <f t="shared" si="25"/>
        <v>-18</v>
      </c>
    </row>
    <row r="70" spans="1:22" ht="12.75">
      <c r="A70" s="133"/>
      <c r="B70" s="96" t="s">
        <v>221</v>
      </c>
      <c r="C70" s="19">
        <f>MAX(C53:C68)</f>
        <v>-17</v>
      </c>
      <c r="D70" s="26">
        <f>MAX(D53:D68)</f>
        <v>10</v>
      </c>
      <c r="E70" s="98" t="s">
        <v>16</v>
      </c>
      <c r="F70" s="26">
        <f aca="true" t="shared" si="26" ref="F70:V70">MAX(F53:F68)</f>
        <v>55</v>
      </c>
      <c r="G70" s="19">
        <f t="shared" si="26"/>
        <v>0</v>
      </c>
      <c r="H70" s="26">
        <f t="shared" si="26"/>
        <v>0</v>
      </c>
      <c r="I70" s="19">
        <f t="shared" si="26"/>
        <v>28.799999999999955</v>
      </c>
      <c r="J70" s="26">
        <f t="shared" si="26"/>
        <v>6</v>
      </c>
      <c r="K70" s="19">
        <f t="shared" si="26"/>
        <v>5.6</v>
      </c>
      <c r="L70" s="26">
        <f t="shared" si="26"/>
        <v>57</v>
      </c>
      <c r="M70" s="19">
        <f t="shared" si="26"/>
        <v>129</v>
      </c>
      <c r="N70" s="26">
        <f t="shared" si="26"/>
        <v>7</v>
      </c>
      <c r="O70" s="19">
        <f t="shared" si="26"/>
        <v>62</v>
      </c>
      <c r="P70" s="26">
        <f t="shared" si="26"/>
        <v>26</v>
      </c>
      <c r="Q70" s="19">
        <f t="shared" si="26"/>
        <v>2.299999999999997</v>
      </c>
      <c r="R70" s="26">
        <f t="shared" si="26"/>
        <v>7</v>
      </c>
      <c r="S70" s="19">
        <f t="shared" si="26"/>
        <v>7.699999999999996</v>
      </c>
      <c r="T70" s="26">
        <f t="shared" si="26"/>
        <v>34</v>
      </c>
      <c r="U70" s="19">
        <f t="shared" si="26"/>
        <v>4.099999999999994</v>
      </c>
      <c r="V70" s="26">
        <f t="shared" si="26"/>
        <v>20</v>
      </c>
    </row>
    <row r="71" spans="1:22" ht="13.5" thickBot="1">
      <c r="A71" s="134"/>
      <c r="B71" s="92" t="s">
        <v>41</v>
      </c>
      <c r="C71" s="93">
        <f>MEDIAN(C53:C68)</f>
        <v>-46</v>
      </c>
      <c r="D71" s="94">
        <f>MEDIAN(D53:D68)</f>
        <v>4</v>
      </c>
      <c r="E71" s="101" t="s">
        <v>16</v>
      </c>
      <c r="F71" s="94">
        <f aca="true" t="shared" si="27" ref="F71:V71">MEDIAN(F53:F68)</f>
        <v>9</v>
      </c>
      <c r="G71" s="93">
        <f t="shared" si="27"/>
        <v>0</v>
      </c>
      <c r="H71" s="102">
        <f t="shared" si="27"/>
        <v>0</v>
      </c>
      <c r="I71" s="93">
        <f t="shared" si="27"/>
        <v>14.5</v>
      </c>
      <c r="J71" s="94">
        <f t="shared" si="27"/>
        <v>0</v>
      </c>
      <c r="K71" s="93">
        <f t="shared" si="27"/>
        <v>0.5</v>
      </c>
      <c r="L71" s="94">
        <f t="shared" si="27"/>
        <v>2.5</v>
      </c>
      <c r="M71" s="93">
        <f t="shared" si="27"/>
        <v>28.5</v>
      </c>
      <c r="N71" s="94">
        <f t="shared" si="27"/>
        <v>-3</v>
      </c>
      <c r="O71" s="93">
        <f t="shared" si="27"/>
        <v>13</v>
      </c>
      <c r="P71" s="94">
        <f t="shared" si="27"/>
        <v>-2</v>
      </c>
      <c r="Q71" s="93">
        <f t="shared" si="27"/>
        <v>0.45000000000000284</v>
      </c>
      <c r="R71" s="94">
        <f t="shared" si="27"/>
        <v>0.5</v>
      </c>
      <c r="S71" s="93">
        <f t="shared" si="27"/>
        <v>3.049999999999997</v>
      </c>
      <c r="T71" s="94">
        <f t="shared" si="27"/>
        <v>5</v>
      </c>
      <c r="U71" s="93">
        <f t="shared" si="27"/>
        <v>-0.7500000000000071</v>
      </c>
      <c r="V71" s="94">
        <f t="shared" si="27"/>
        <v>0</v>
      </c>
    </row>
    <row r="72" ht="13.5" thickTop="1"/>
    <row r="73" ht="12.75">
      <c r="A73" t="s">
        <v>78</v>
      </c>
    </row>
    <row r="74" ht="12.75">
      <c r="A74" t="s">
        <v>48</v>
      </c>
    </row>
    <row r="75" ht="12.75">
      <c r="A75" t="s">
        <v>83</v>
      </c>
    </row>
    <row r="76" ht="12.75">
      <c r="A76" t="s">
        <v>77</v>
      </c>
    </row>
  </sheetData>
  <mergeCells count="39">
    <mergeCell ref="Q51:R51"/>
    <mergeCell ref="S51:T51"/>
    <mergeCell ref="U51:V51"/>
    <mergeCell ref="A53:A71"/>
    <mergeCell ref="I51:J51"/>
    <mergeCell ref="K51:L51"/>
    <mergeCell ref="M51:N51"/>
    <mergeCell ref="O51:P51"/>
    <mergeCell ref="A51:A52"/>
    <mergeCell ref="B51:B52"/>
    <mergeCell ref="S5:T5"/>
    <mergeCell ref="G28:H28"/>
    <mergeCell ref="I28:J28"/>
    <mergeCell ref="K28:L28"/>
    <mergeCell ref="M28:N28"/>
    <mergeCell ref="O28:P28"/>
    <mergeCell ref="Q28:R28"/>
    <mergeCell ref="A7:A25"/>
    <mergeCell ref="I5:J5"/>
    <mergeCell ref="K5:L5"/>
    <mergeCell ref="M5:N5"/>
    <mergeCell ref="A5:A6"/>
    <mergeCell ref="B5:B6"/>
    <mergeCell ref="E5:F5"/>
    <mergeCell ref="G5:H5"/>
    <mergeCell ref="A30:A48"/>
    <mergeCell ref="E28:F28"/>
    <mergeCell ref="B28:B29"/>
    <mergeCell ref="A28:A29"/>
    <mergeCell ref="C51:D51"/>
    <mergeCell ref="S28:T28"/>
    <mergeCell ref="U28:V28"/>
    <mergeCell ref="C5:D5"/>
    <mergeCell ref="C28:D28"/>
    <mergeCell ref="U5:V5"/>
    <mergeCell ref="O5:P5"/>
    <mergeCell ref="E51:F51"/>
    <mergeCell ref="G51:H51"/>
    <mergeCell ref="Q5:R5"/>
  </mergeCells>
  <printOptions/>
  <pageMargins left="0.7480314960629921" right="0.7480314960629921" top="0.27" bottom="0.21" header="0.41" footer="0.34"/>
  <pageSetup fitToHeight="1" fitToWidth="1" horizontalDpi="300" verticalDpi="300" orientation="landscape" paperSize="9" scale="57" r:id="rId1"/>
  <ignoredErrors>
    <ignoredError sqref="G53:V68"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L112"/>
  <sheetViews>
    <sheetView zoomScale="80" zoomScaleNormal="80" workbookViewId="0" topLeftCell="A1">
      <pane xSplit="2" ySplit="3" topLeftCell="C4" activePane="bottomRight" state="frozen"/>
      <selection pane="topLeft" activeCell="A1" sqref="A1"/>
      <selection pane="topRight" activeCell="C1" sqref="C1"/>
      <selection pane="bottomLeft" activeCell="A4" sqref="A4"/>
      <selection pane="bottomRight" activeCell="P26" sqref="P26"/>
    </sheetView>
  </sheetViews>
  <sheetFormatPr defaultColWidth="9.140625" defaultRowHeight="12.75"/>
  <cols>
    <col min="2" max="2" width="25.7109375" style="0" bestFit="1" customWidth="1"/>
    <col min="3" max="3" width="12.28125" style="0" customWidth="1"/>
    <col min="4" max="4" width="14.00390625" style="0" customWidth="1"/>
    <col min="5" max="5" width="10.8515625" style="0" customWidth="1"/>
    <col min="7" max="7" width="11.00390625" style="0" customWidth="1"/>
    <col min="8" max="8" width="11.140625" style="0" customWidth="1"/>
    <col min="9" max="9" width="9.8515625" style="0" customWidth="1"/>
    <col min="10" max="10" width="11.00390625" style="0" customWidth="1"/>
    <col min="11" max="11" width="12.7109375" style="0" bestFit="1" customWidth="1"/>
  </cols>
  <sheetData>
    <row r="1" spans="1:12" ht="12.75">
      <c r="A1" s="10" t="s">
        <v>113</v>
      </c>
      <c r="L1" s="10" t="s">
        <v>222</v>
      </c>
    </row>
    <row r="3" spans="1:12" ht="38.25">
      <c r="A3" s="78" t="s">
        <v>15</v>
      </c>
      <c r="B3" s="79" t="s">
        <v>114</v>
      </c>
      <c r="C3" s="80" t="s">
        <v>115</v>
      </c>
      <c r="D3" s="80" t="s">
        <v>17</v>
      </c>
      <c r="E3" s="80" t="s">
        <v>6</v>
      </c>
      <c r="F3" s="80" t="s">
        <v>116</v>
      </c>
      <c r="G3" s="80" t="s">
        <v>117</v>
      </c>
      <c r="H3" s="80" t="s">
        <v>31</v>
      </c>
      <c r="I3" s="80" t="s">
        <v>111</v>
      </c>
      <c r="J3" s="80" t="s">
        <v>112</v>
      </c>
      <c r="K3" s="80" t="s">
        <v>11</v>
      </c>
      <c r="L3" s="81" t="s">
        <v>12</v>
      </c>
    </row>
    <row r="4" spans="1:12" ht="12.75">
      <c r="A4" s="47">
        <v>1</v>
      </c>
      <c r="B4" s="48" t="s">
        <v>118</v>
      </c>
      <c r="C4" s="48" t="s">
        <v>25</v>
      </c>
      <c r="D4" s="48">
        <v>6.5</v>
      </c>
      <c r="E4" s="48">
        <v>511.7</v>
      </c>
      <c r="F4" s="48">
        <v>13</v>
      </c>
      <c r="G4" s="48">
        <v>1656</v>
      </c>
      <c r="H4" s="48">
        <v>364</v>
      </c>
      <c r="I4" s="48">
        <v>88.4</v>
      </c>
      <c r="J4" s="48">
        <v>74.8</v>
      </c>
      <c r="K4" s="48">
        <v>97.7</v>
      </c>
      <c r="L4" s="49">
        <v>1000</v>
      </c>
    </row>
    <row r="5" spans="1:12" ht="12.75">
      <c r="A5" s="47">
        <v>2</v>
      </c>
      <c r="B5" s="48" t="s">
        <v>119</v>
      </c>
      <c r="C5" s="48" t="s">
        <v>25</v>
      </c>
      <c r="D5" s="48">
        <v>6.6</v>
      </c>
      <c r="E5" s="48">
        <v>525.1</v>
      </c>
      <c r="F5" s="48">
        <v>11.9</v>
      </c>
      <c r="G5" s="48">
        <v>1129</v>
      </c>
      <c r="H5" s="48">
        <v>425</v>
      </c>
      <c r="I5" s="48">
        <v>84.6</v>
      </c>
      <c r="J5" s="48">
        <v>86.9</v>
      </c>
      <c r="K5" s="48">
        <v>98.9</v>
      </c>
      <c r="L5" s="49">
        <v>973</v>
      </c>
    </row>
    <row r="6" spans="1:12" ht="12.75">
      <c r="A6" s="47">
        <v>3</v>
      </c>
      <c r="B6" s="48" t="s">
        <v>120</v>
      </c>
      <c r="C6" s="48">
        <v>14.4</v>
      </c>
      <c r="D6" s="48">
        <v>6.4</v>
      </c>
      <c r="E6" s="48">
        <v>468.2</v>
      </c>
      <c r="F6" s="48">
        <v>9.4</v>
      </c>
      <c r="G6" s="48">
        <v>1230</v>
      </c>
      <c r="H6" s="48">
        <v>481</v>
      </c>
      <c r="I6" s="48">
        <v>75</v>
      </c>
      <c r="J6" s="48">
        <v>83.8</v>
      </c>
      <c r="K6" s="48">
        <v>96</v>
      </c>
      <c r="L6" s="49">
        <v>878</v>
      </c>
    </row>
    <row r="7" spans="1:12" ht="12.75">
      <c r="A7" s="47">
        <v>4</v>
      </c>
      <c r="B7" s="48" t="s">
        <v>121</v>
      </c>
      <c r="C7" s="48">
        <v>15.1</v>
      </c>
      <c r="D7" s="48">
        <v>6.4</v>
      </c>
      <c r="E7" s="48">
        <v>466.9</v>
      </c>
      <c r="F7" s="48">
        <v>13.4</v>
      </c>
      <c r="G7" s="48">
        <v>1106</v>
      </c>
      <c r="H7" s="48">
        <v>186</v>
      </c>
      <c r="I7" s="48">
        <v>74.4</v>
      </c>
      <c r="J7" s="48">
        <v>81.5</v>
      </c>
      <c r="K7" s="48">
        <v>95.5</v>
      </c>
      <c r="L7" s="49">
        <v>855</v>
      </c>
    </row>
    <row r="8" spans="1:12" ht="12.75">
      <c r="A8" s="47">
        <v>5</v>
      </c>
      <c r="B8" s="48" t="s">
        <v>122</v>
      </c>
      <c r="C8" s="48">
        <v>15.3</v>
      </c>
      <c r="D8" s="104">
        <v>6</v>
      </c>
      <c r="E8" s="48">
        <v>410.8</v>
      </c>
      <c r="F8" s="48">
        <v>8.4</v>
      </c>
      <c r="G8" s="48">
        <v>1152</v>
      </c>
      <c r="H8" s="48">
        <v>172</v>
      </c>
      <c r="I8" s="48">
        <v>73.6</v>
      </c>
      <c r="J8" s="48">
        <v>78.1</v>
      </c>
      <c r="K8" s="48">
        <v>93.4</v>
      </c>
      <c r="L8" s="49">
        <v>819</v>
      </c>
    </row>
    <row r="9" spans="1:12" ht="12.75">
      <c r="A9" s="105">
        <v>6</v>
      </c>
      <c r="B9" s="104" t="s">
        <v>87</v>
      </c>
      <c r="C9" s="104">
        <v>16.1</v>
      </c>
      <c r="D9" s="104">
        <v>5.1</v>
      </c>
      <c r="E9" s="104">
        <v>365.5</v>
      </c>
      <c r="F9" s="104">
        <v>18.5</v>
      </c>
      <c r="G9" s="104">
        <v>667</v>
      </c>
      <c r="H9" s="104">
        <v>355</v>
      </c>
      <c r="I9" s="104">
        <v>64.7</v>
      </c>
      <c r="J9" s="104">
        <v>70.7</v>
      </c>
      <c r="K9" s="104">
        <v>92.5</v>
      </c>
      <c r="L9" s="106">
        <v>795</v>
      </c>
    </row>
    <row r="10" spans="1:12" ht="12.75">
      <c r="A10" s="105">
        <v>7</v>
      </c>
      <c r="B10" s="104" t="s">
        <v>52</v>
      </c>
      <c r="C10" s="104">
        <v>15.2</v>
      </c>
      <c r="D10" s="48">
        <v>5.7</v>
      </c>
      <c r="E10" s="104">
        <v>405.9</v>
      </c>
      <c r="F10" s="104">
        <v>14.4</v>
      </c>
      <c r="G10" s="104">
        <v>768</v>
      </c>
      <c r="H10" s="104">
        <v>272</v>
      </c>
      <c r="I10" s="104">
        <v>80.8</v>
      </c>
      <c r="J10" s="104">
        <v>79.8</v>
      </c>
      <c r="K10" s="104">
        <v>95.5</v>
      </c>
      <c r="L10" s="106">
        <v>792</v>
      </c>
    </row>
    <row r="11" spans="1:12" ht="12.75">
      <c r="A11" s="47">
        <v>8</v>
      </c>
      <c r="B11" s="48" t="s">
        <v>123</v>
      </c>
      <c r="C11" s="48" t="s">
        <v>25</v>
      </c>
      <c r="D11" s="104">
        <v>6</v>
      </c>
      <c r="E11" s="48">
        <v>447.6</v>
      </c>
      <c r="F11" s="48">
        <v>16.4</v>
      </c>
      <c r="G11" s="48">
        <v>853</v>
      </c>
      <c r="H11" s="48">
        <v>203</v>
      </c>
      <c r="I11" s="48">
        <v>78.2</v>
      </c>
      <c r="J11" s="48">
        <v>70.2</v>
      </c>
      <c r="K11" s="48">
        <v>94.9</v>
      </c>
      <c r="L11" s="49">
        <v>791</v>
      </c>
    </row>
    <row r="12" spans="1:12" s="103" customFormat="1" ht="12.75">
      <c r="A12" s="105">
        <v>9</v>
      </c>
      <c r="B12" s="104" t="s">
        <v>55</v>
      </c>
      <c r="C12" s="104">
        <v>15</v>
      </c>
      <c r="D12" s="104">
        <v>5.7</v>
      </c>
      <c r="E12" s="104">
        <v>403.4</v>
      </c>
      <c r="F12" s="104">
        <v>17.3</v>
      </c>
      <c r="G12" s="104">
        <v>597</v>
      </c>
      <c r="H12" s="104">
        <v>417</v>
      </c>
      <c r="I12" s="104">
        <v>75.2</v>
      </c>
      <c r="J12" s="104">
        <v>79.8</v>
      </c>
      <c r="K12" s="104">
        <v>96.1</v>
      </c>
      <c r="L12" s="106">
        <v>786</v>
      </c>
    </row>
    <row r="13" spans="1:12" s="103" customFormat="1" ht="12.75">
      <c r="A13" s="105">
        <v>10</v>
      </c>
      <c r="B13" s="104" t="s">
        <v>53</v>
      </c>
      <c r="C13" s="104">
        <v>15.4</v>
      </c>
      <c r="D13" s="48">
        <v>5.7</v>
      </c>
      <c r="E13" s="104">
        <v>454.9</v>
      </c>
      <c r="F13" s="104">
        <v>21.2</v>
      </c>
      <c r="G13" s="104">
        <v>747</v>
      </c>
      <c r="H13" s="104">
        <v>326</v>
      </c>
      <c r="I13" s="104">
        <v>74.6</v>
      </c>
      <c r="J13" s="104">
        <v>72.4</v>
      </c>
      <c r="K13" s="104">
        <v>95.1</v>
      </c>
      <c r="L13" s="106">
        <v>778</v>
      </c>
    </row>
    <row r="14" spans="1:12" ht="12.75">
      <c r="A14" s="47">
        <v>11</v>
      </c>
      <c r="B14" s="48" t="s">
        <v>124</v>
      </c>
      <c r="C14" s="48" t="s">
        <v>25</v>
      </c>
      <c r="D14" s="104">
        <v>5.6</v>
      </c>
      <c r="E14" s="48">
        <v>414.8</v>
      </c>
      <c r="F14" s="48">
        <v>14.2</v>
      </c>
      <c r="G14" s="48">
        <v>890</v>
      </c>
      <c r="H14" s="48">
        <v>233</v>
      </c>
      <c r="I14" s="48">
        <v>77.7</v>
      </c>
      <c r="J14" s="48">
        <v>70.7</v>
      </c>
      <c r="K14" s="48">
        <v>91.9</v>
      </c>
      <c r="L14" s="49">
        <v>774</v>
      </c>
    </row>
    <row r="15" spans="1:12" s="103" customFormat="1" ht="12.75">
      <c r="A15" s="105">
        <v>12</v>
      </c>
      <c r="B15" s="104" t="s">
        <v>88</v>
      </c>
      <c r="C15" s="104">
        <v>15.5</v>
      </c>
      <c r="D15" s="48">
        <v>5.7</v>
      </c>
      <c r="E15" s="104">
        <v>345.3</v>
      </c>
      <c r="F15" s="104">
        <v>14.1</v>
      </c>
      <c r="G15" s="104">
        <v>549</v>
      </c>
      <c r="H15" s="104">
        <v>311</v>
      </c>
      <c r="I15" s="104">
        <v>66.5</v>
      </c>
      <c r="J15" s="104">
        <v>67.3</v>
      </c>
      <c r="K15" s="104">
        <v>93.8</v>
      </c>
      <c r="L15" s="106">
        <v>761</v>
      </c>
    </row>
    <row r="16" spans="1:12" ht="12.75">
      <c r="A16" s="47">
        <v>13</v>
      </c>
      <c r="B16" s="48" t="s">
        <v>125</v>
      </c>
      <c r="C16" s="48">
        <v>14.9</v>
      </c>
      <c r="D16" s="104">
        <v>5</v>
      </c>
      <c r="E16" s="48">
        <v>328.3</v>
      </c>
      <c r="F16" s="48">
        <v>15</v>
      </c>
      <c r="G16" s="48">
        <v>921</v>
      </c>
      <c r="H16" s="48">
        <v>356</v>
      </c>
      <c r="I16" s="48">
        <v>69.4</v>
      </c>
      <c r="J16" s="48">
        <v>76</v>
      </c>
      <c r="K16" s="48">
        <v>90.9</v>
      </c>
      <c r="L16" s="49">
        <v>758</v>
      </c>
    </row>
    <row r="17" spans="1:12" s="103" customFormat="1" ht="12.75">
      <c r="A17" s="105">
        <v>14</v>
      </c>
      <c r="B17" s="104" t="s">
        <v>86</v>
      </c>
      <c r="C17" s="104">
        <v>14.9</v>
      </c>
      <c r="D17" s="104">
        <v>5.3</v>
      </c>
      <c r="E17" s="104">
        <v>429.1</v>
      </c>
      <c r="F17" s="104">
        <v>16.2</v>
      </c>
      <c r="G17" s="104">
        <v>799</v>
      </c>
      <c r="H17" s="104">
        <v>332</v>
      </c>
      <c r="I17" s="104">
        <v>75.3</v>
      </c>
      <c r="J17" s="104">
        <v>71</v>
      </c>
      <c r="K17" s="104">
        <v>95.2</v>
      </c>
      <c r="L17" s="106">
        <v>754</v>
      </c>
    </row>
    <row r="18" spans="1:12" s="103" customFormat="1" ht="12.75">
      <c r="A18" s="105">
        <v>15</v>
      </c>
      <c r="B18" s="104" t="s">
        <v>85</v>
      </c>
      <c r="C18" s="104">
        <v>15.5</v>
      </c>
      <c r="D18" s="104">
        <v>5.8</v>
      </c>
      <c r="E18" s="104">
        <v>435.9</v>
      </c>
      <c r="F18" s="104">
        <v>15.8</v>
      </c>
      <c r="G18" s="104">
        <v>653</v>
      </c>
      <c r="H18" s="104">
        <v>199</v>
      </c>
      <c r="I18" s="104">
        <v>69.9</v>
      </c>
      <c r="J18" s="104">
        <v>66</v>
      </c>
      <c r="K18" s="104">
        <v>95.1</v>
      </c>
      <c r="L18" s="106">
        <v>750</v>
      </c>
    </row>
    <row r="19" spans="1:12" s="103" customFormat="1" ht="12.75">
      <c r="A19" s="105">
        <v>16</v>
      </c>
      <c r="B19" s="104" t="s">
        <v>90</v>
      </c>
      <c r="C19" s="104">
        <v>15.2</v>
      </c>
      <c r="D19" s="48">
        <v>5.4</v>
      </c>
      <c r="E19" s="104">
        <v>371.1</v>
      </c>
      <c r="F19" s="104">
        <v>13</v>
      </c>
      <c r="G19" s="104">
        <v>758</v>
      </c>
      <c r="H19" s="104">
        <v>238</v>
      </c>
      <c r="I19" s="104">
        <v>68.6</v>
      </c>
      <c r="J19" s="104">
        <v>73.5</v>
      </c>
      <c r="K19" s="104">
        <v>94.8</v>
      </c>
      <c r="L19" s="106">
        <v>740</v>
      </c>
    </row>
    <row r="20" spans="1:12" ht="12.75">
      <c r="A20" s="47">
        <v>17</v>
      </c>
      <c r="B20" s="48" t="s">
        <v>126</v>
      </c>
      <c r="C20" s="48">
        <v>15.1</v>
      </c>
      <c r="D20" s="104">
        <v>5.5</v>
      </c>
      <c r="E20" s="48">
        <v>393.7</v>
      </c>
      <c r="F20" s="48">
        <v>12</v>
      </c>
      <c r="G20" s="48">
        <v>954</v>
      </c>
      <c r="H20" s="48">
        <v>156</v>
      </c>
      <c r="I20" s="48">
        <v>70.7</v>
      </c>
      <c r="J20" s="48">
        <v>81.1</v>
      </c>
      <c r="K20" s="48">
        <v>92.9</v>
      </c>
      <c r="L20" s="49">
        <v>733</v>
      </c>
    </row>
    <row r="21" spans="1:12" s="103" customFormat="1" ht="12.75">
      <c r="A21" s="105">
        <v>18</v>
      </c>
      <c r="B21" s="104" t="s">
        <v>92</v>
      </c>
      <c r="C21" s="104">
        <v>15.7</v>
      </c>
      <c r="D21" s="48">
        <v>5</v>
      </c>
      <c r="E21" s="104">
        <v>351.9</v>
      </c>
      <c r="F21" s="104">
        <v>17.1</v>
      </c>
      <c r="G21" s="104">
        <v>570</v>
      </c>
      <c r="H21" s="104">
        <v>395</v>
      </c>
      <c r="I21" s="104">
        <v>64.3</v>
      </c>
      <c r="J21" s="104">
        <v>66.2</v>
      </c>
      <c r="K21" s="104">
        <v>95.6</v>
      </c>
      <c r="L21" s="106">
        <v>732</v>
      </c>
    </row>
    <row r="22" spans="1:12" ht="12.75">
      <c r="A22" s="47">
        <v>18</v>
      </c>
      <c r="B22" s="48" t="s">
        <v>127</v>
      </c>
      <c r="C22" s="48">
        <v>14.6</v>
      </c>
      <c r="D22" s="48">
        <v>5.5</v>
      </c>
      <c r="E22" s="48">
        <v>328.6</v>
      </c>
      <c r="F22" s="48">
        <v>9.8</v>
      </c>
      <c r="G22" s="48">
        <v>1143</v>
      </c>
      <c r="H22" s="48">
        <v>175</v>
      </c>
      <c r="I22" s="48">
        <v>75.9</v>
      </c>
      <c r="J22" s="48">
        <v>74.5</v>
      </c>
      <c r="K22" s="48">
        <v>87.4</v>
      </c>
      <c r="L22" s="49">
        <v>732</v>
      </c>
    </row>
    <row r="23" spans="1:12" ht="12.75">
      <c r="A23" s="47">
        <v>18</v>
      </c>
      <c r="B23" s="48" t="s">
        <v>128</v>
      </c>
      <c r="C23" s="48" t="s">
        <v>25</v>
      </c>
      <c r="D23" s="104">
        <v>5.7</v>
      </c>
      <c r="E23" s="48">
        <v>430.5</v>
      </c>
      <c r="F23" s="48">
        <v>14.3</v>
      </c>
      <c r="G23" s="48">
        <v>587</v>
      </c>
      <c r="H23" s="48">
        <v>200</v>
      </c>
      <c r="I23" s="48">
        <v>75.1</v>
      </c>
      <c r="J23" s="48">
        <v>65.7</v>
      </c>
      <c r="K23" s="48">
        <v>97.6</v>
      </c>
      <c r="L23" s="49">
        <v>732</v>
      </c>
    </row>
    <row r="24" spans="1:12" s="103" customFormat="1" ht="12.75">
      <c r="A24" s="105">
        <v>21</v>
      </c>
      <c r="B24" s="104" t="s">
        <v>95</v>
      </c>
      <c r="C24" s="104">
        <v>15.6</v>
      </c>
      <c r="D24" s="104">
        <v>5.8</v>
      </c>
      <c r="E24" s="104">
        <v>359.2</v>
      </c>
      <c r="F24" s="104">
        <v>15.8</v>
      </c>
      <c r="G24" s="104">
        <v>637</v>
      </c>
      <c r="H24" s="104">
        <v>254</v>
      </c>
      <c r="I24" s="104">
        <v>64.9</v>
      </c>
      <c r="J24" s="104">
        <v>54.4</v>
      </c>
      <c r="K24" s="104">
        <v>94.6</v>
      </c>
      <c r="L24" s="106">
        <v>716</v>
      </c>
    </row>
    <row r="25" spans="1:12" s="103" customFormat="1" ht="12.75">
      <c r="A25" s="105">
        <v>22</v>
      </c>
      <c r="B25" s="104" t="s">
        <v>93</v>
      </c>
      <c r="C25" s="104">
        <v>14.9</v>
      </c>
      <c r="D25" s="104">
        <v>5.8</v>
      </c>
      <c r="E25" s="104">
        <v>386.6</v>
      </c>
      <c r="F25" s="104">
        <v>16</v>
      </c>
      <c r="G25" s="104">
        <v>729</v>
      </c>
      <c r="H25" s="104">
        <v>252</v>
      </c>
      <c r="I25" s="104">
        <v>69.2</v>
      </c>
      <c r="J25" s="104">
        <v>70.3</v>
      </c>
      <c r="K25" s="104">
        <v>92.3</v>
      </c>
      <c r="L25" s="106">
        <v>712</v>
      </c>
    </row>
    <row r="26" spans="1:12" s="103" customFormat="1" ht="12.75">
      <c r="A26" s="105">
        <v>23</v>
      </c>
      <c r="B26" s="104" t="s">
        <v>54</v>
      </c>
      <c r="C26" s="104">
        <v>15.6</v>
      </c>
      <c r="D26" s="104">
        <v>5.4</v>
      </c>
      <c r="E26" s="104">
        <v>365.3</v>
      </c>
      <c r="F26" s="104">
        <v>17</v>
      </c>
      <c r="G26" s="104">
        <v>604</v>
      </c>
      <c r="H26" s="104">
        <v>353</v>
      </c>
      <c r="I26" s="104">
        <v>66.9</v>
      </c>
      <c r="J26" s="104">
        <v>58.8</v>
      </c>
      <c r="K26" s="104">
        <v>86.7</v>
      </c>
      <c r="L26" s="106">
        <v>708</v>
      </c>
    </row>
    <row r="27" spans="1:12" ht="12.75">
      <c r="A27" s="47">
        <v>24</v>
      </c>
      <c r="B27" s="48" t="s">
        <v>129</v>
      </c>
      <c r="C27" s="48">
        <v>15.2</v>
      </c>
      <c r="D27" s="48">
        <v>5.5</v>
      </c>
      <c r="E27" s="48">
        <v>405.3</v>
      </c>
      <c r="F27" s="48">
        <v>15.7</v>
      </c>
      <c r="G27" s="48">
        <v>613</v>
      </c>
      <c r="H27" s="48">
        <v>231</v>
      </c>
      <c r="I27" s="48">
        <v>72.4</v>
      </c>
      <c r="J27" s="48">
        <v>68.6</v>
      </c>
      <c r="K27" s="48">
        <v>90.4</v>
      </c>
      <c r="L27" s="49">
        <v>703</v>
      </c>
    </row>
    <row r="28" spans="1:12" s="103" customFormat="1" ht="12.75">
      <c r="A28" s="105">
        <v>25</v>
      </c>
      <c r="B28" s="104" t="s">
        <v>89</v>
      </c>
      <c r="C28" s="104">
        <v>14.9</v>
      </c>
      <c r="D28" s="104">
        <v>5.2</v>
      </c>
      <c r="E28" s="104">
        <v>384.6</v>
      </c>
      <c r="F28" s="104">
        <v>16.9</v>
      </c>
      <c r="G28" s="104">
        <v>774</v>
      </c>
      <c r="H28" s="104">
        <v>312</v>
      </c>
      <c r="I28" s="104">
        <v>65.8</v>
      </c>
      <c r="J28" s="104">
        <v>68</v>
      </c>
      <c r="K28" s="104">
        <v>93</v>
      </c>
      <c r="L28" s="106">
        <v>699</v>
      </c>
    </row>
    <row r="29" spans="1:12" ht="12.75">
      <c r="A29" s="47">
        <v>26</v>
      </c>
      <c r="B29" s="48" t="s">
        <v>130</v>
      </c>
      <c r="C29" s="48">
        <v>14.6</v>
      </c>
      <c r="D29" s="48">
        <v>5.7</v>
      </c>
      <c r="E29" s="48">
        <v>396.3</v>
      </c>
      <c r="F29" s="48">
        <v>14.2</v>
      </c>
      <c r="G29" s="48">
        <v>819</v>
      </c>
      <c r="H29" s="48">
        <v>263</v>
      </c>
      <c r="I29" s="48">
        <v>70</v>
      </c>
      <c r="J29" s="48">
        <v>66.8</v>
      </c>
      <c r="K29" s="48">
        <v>92.3</v>
      </c>
      <c r="L29" s="49">
        <v>694</v>
      </c>
    </row>
    <row r="30" spans="1:12" ht="12.75">
      <c r="A30" s="47">
        <v>27</v>
      </c>
      <c r="B30" s="48" t="s">
        <v>131</v>
      </c>
      <c r="C30" s="48">
        <v>14.7</v>
      </c>
      <c r="D30" s="48">
        <v>5.5</v>
      </c>
      <c r="E30" s="48">
        <v>365.7</v>
      </c>
      <c r="F30" s="48">
        <v>12.1</v>
      </c>
      <c r="G30" s="48">
        <v>650</v>
      </c>
      <c r="H30" s="48">
        <v>296</v>
      </c>
      <c r="I30" s="48">
        <v>71.5</v>
      </c>
      <c r="J30" s="48">
        <v>59</v>
      </c>
      <c r="K30" s="48">
        <v>89.4</v>
      </c>
      <c r="L30" s="49">
        <v>689</v>
      </c>
    </row>
    <row r="31" spans="1:12" ht="12.75">
      <c r="A31" s="84">
        <v>28</v>
      </c>
      <c r="B31" s="82" t="s">
        <v>56</v>
      </c>
      <c r="C31" s="82">
        <v>15.3</v>
      </c>
      <c r="D31" s="82">
        <v>5.2</v>
      </c>
      <c r="E31" s="82">
        <v>369.1</v>
      </c>
      <c r="F31" s="82">
        <v>17</v>
      </c>
      <c r="G31" s="82">
        <v>608</v>
      </c>
      <c r="H31" s="82">
        <v>182</v>
      </c>
      <c r="I31" s="82">
        <v>69.6</v>
      </c>
      <c r="J31" s="82">
        <v>61.8</v>
      </c>
      <c r="K31" s="82">
        <v>93.8</v>
      </c>
      <c r="L31" s="83">
        <v>678</v>
      </c>
    </row>
    <row r="32" spans="1:12" ht="12.75">
      <c r="A32" s="47">
        <v>28</v>
      </c>
      <c r="B32" s="48" t="s">
        <v>132</v>
      </c>
      <c r="C32" s="48" t="s">
        <v>25</v>
      </c>
      <c r="D32" s="48">
        <v>5.2</v>
      </c>
      <c r="E32" s="48">
        <v>392.6</v>
      </c>
      <c r="F32" s="48">
        <v>13.6</v>
      </c>
      <c r="G32" s="48">
        <v>688</v>
      </c>
      <c r="H32" s="48">
        <v>219</v>
      </c>
      <c r="I32" s="48">
        <v>69.6</v>
      </c>
      <c r="J32" s="48">
        <v>66.3</v>
      </c>
      <c r="K32" s="48">
        <v>85.8</v>
      </c>
      <c r="L32" s="49">
        <v>678</v>
      </c>
    </row>
    <row r="33" spans="1:12" s="103" customFormat="1" ht="12.75">
      <c r="A33" s="105">
        <v>30</v>
      </c>
      <c r="B33" s="104" t="s">
        <v>94</v>
      </c>
      <c r="C33" s="104">
        <v>15.2</v>
      </c>
      <c r="D33" s="104">
        <v>5.6</v>
      </c>
      <c r="E33" s="104">
        <v>308.7</v>
      </c>
      <c r="F33" s="104">
        <v>14.6</v>
      </c>
      <c r="G33" s="104">
        <v>643</v>
      </c>
      <c r="H33" s="104">
        <v>307</v>
      </c>
      <c r="I33" s="104">
        <v>55.4</v>
      </c>
      <c r="J33" s="104">
        <v>62.8</v>
      </c>
      <c r="K33" s="104">
        <v>85.7</v>
      </c>
      <c r="L33" s="106">
        <v>677</v>
      </c>
    </row>
    <row r="34" spans="1:12" ht="12.75">
      <c r="A34" s="47">
        <v>31</v>
      </c>
      <c r="B34" s="48" t="s">
        <v>133</v>
      </c>
      <c r="C34" s="48">
        <v>15.4</v>
      </c>
      <c r="D34" s="48">
        <v>5.3</v>
      </c>
      <c r="E34" s="48">
        <v>341.6</v>
      </c>
      <c r="F34" s="48">
        <v>15.9</v>
      </c>
      <c r="G34" s="48">
        <v>587</v>
      </c>
      <c r="H34" s="48">
        <v>223</v>
      </c>
      <c r="I34" s="48">
        <v>64.8</v>
      </c>
      <c r="J34" s="48">
        <v>58.9</v>
      </c>
      <c r="K34" s="48">
        <v>90.2</v>
      </c>
      <c r="L34" s="49">
        <v>671</v>
      </c>
    </row>
    <row r="35" spans="1:12" ht="12.75">
      <c r="A35" s="47">
        <v>32</v>
      </c>
      <c r="B35" s="48" t="s">
        <v>134</v>
      </c>
      <c r="C35" s="48">
        <v>15.2</v>
      </c>
      <c r="D35" s="48">
        <v>4.9</v>
      </c>
      <c r="E35" s="48">
        <v>350.4</v>
      </c>
      <c r="F35" s="48">
        <v>17.3</v>
      </c>
      <c r="G35" s="48">
        <v>473</v>
      </c>
      <c r="H35" s="48">
        <v>358</v>
      </c>
      <c r="I35" s="48">
        <v>62.9</v>
      </c>
      <c r="J35" s="48">
        <v>72.3</v>
      </c>
      <c r="K35" s="48">
        <v>87.3</v>
      </c>
      <c r="L35" s="49">
        <v>670</v>
      </c>
    </row>
    <row r="36" spans="1:12" s="103" customFormat="1" ht="12.75">
      <c r="A36" s="105">
        <v>33</v>
      </c>
      <c r="B36" s="104" t="s">
        <v>91</v>
      </c>
      <c r="C36" s="104">
        <v>14.8</v>
      </c>
      <c r="D36" s="104">
        <v>5.3</v>
      </c>
      <c r="E36" s="104">
        <v>380.3</v>
      </c>
      <c r="F36" s="104">
        <v>17.1</v>
      </c>
      <c r="G36" s="104">
        <v>701</v>
      </c>
      <c r="H36" s="104">
        <v>220</v>
      </c>
      <c r="I36" s="104">
        <v>68.9</v>
      </c>
      <c r="J36" s="104">
        <v>68.1</v>
      </c>
      <c r="K36" s="104">
        <v>92.8</v>
      </c>
      <c r="L36" s="106">
        <v>666</v>
      </c>
    </row>
    <row r="37" spans="1:12" ht="12.75">
      <c r="A37" s="47">
        <v>34</v>
      </c>
      <c r="B37" s="48" t="s">
        <v>135</v>
      </c>
      <c r="C37" s="48">
        <v>15.3</v>
      </c>
      <c r="D37" s="48">
        <v>4.8</v>
      </c>
      <c r="E37" s="48">
        <v>316.4</v>
      </c>
      <c r="F37" s="48">
        <v>15.4</v>
      </c>
      <c r="G37" s="48">
        <v>648</v>
      </c>
      <c r="H37" s="48">
        <v>189</v>
      </c>
      <c r="I37" s="48">
        <v>60.3</v>
      </c>
      <c r="J37" s="48">
        <v>66.6</v>
      </c>
      <c r="K37" s="48">
        <v>86.8</v>
      </c>
      <c r="L37" s="49">
        <v>661</v>
      </c>
    </row>
    <row r="38" spans="1:12" ht="12.75">
      <c r="A38" s="47">
        <v>34</v>
      </c>
      <c r="B38" s="48" t="s">
        <v>136</v>
      </c>
      <c r="C38" s="48">
        <v>14.8</v>
      </c>
      <c r="D38" s="48">
        <v>5.3</v>
      </c>
      <c r="E38" s="48">
        <v>374.7</v>
      </c>
      <c r="F38" s="48">
        <v>17.9</v>
      </c>
      <c r="G38" s="48">
        <v>635</v>
      </c>
      <c r="H38" s="48">
        <v>196</v>
      </c>
      <c r="I38" s="48">
        <v>71.5</v>
      </c>
      <c r="J38" s="48">
        <v>70.2</v>
      </c>
      <c r="K38" s="48">
        <v>91.7</v>
      </c>
      <c r="L38" s="49">
        <v>661</v>
      </c>
    </row>
    <row r="39" spans="1:12" ht="12.75">
      <c r="A39" s="47">
        <v>36</v>
      </c>
      <c r="B39" s="48" t="s">
        <v>137</v>
      </c>
      <c r="C39" s="48" t="s">
        <v>25</v>
      </c>
      <c r="D39" s="48">
        <v>4.7</v>
      </c>
      <c r="E39" s="48">
        <v>348.5</v>
      </c>
      <c r="F39" s="48">
        <v>14.1</v>
      </c>
      <c r="G39" s="48">
        <v>759</v>
      </c>
      <c r="H39" s="48">
        <v>211</v>
      </c>
      <c r="I39" s="48">
        <v>65.5</v>
      </c>
      <c r="J39" s="48">
        <v>70.1</v>
      </c>
      <c r="K39" s="48">
        <v>81.8</v>
      </c>
      <c r="L39" s="49">
        <v>653</v>
      </c>
    </row>
    <row r="40" spans="1:12" ht="12.75">
      <c r="A40" s="47">
        <v>37</v>
      </c>
      <c r="B40" s="48" t="s">
        <v>138</v>
      </c>
      <c r="C40" s="48" t="s">
        <v>25</v>
      </c>
      <c r="D40" s="48">
        <v>4.8</v>
      </c>
      <c r="E40" s="48">
        <v>341.8</v>
      </c>
      <c r="F40" s="48">
        <v>15.3</v>
      </c>
      <c r="G40" s="48">
        <v>634</v>
      </c>
      <c r="H40" s="48">
        <v>238</v>
      </c>
      <c r="I40" s="48">
        <v>67.3</v>
      </c>
      <c r="J40" s="48">
        <v>55.8</v>
      </c>
      <c r="K40" s="48">
        <v>85.5</v>
      </c>
      <c r="L40" s="49">
        <v>647</v>
      </c>
    </row>
    <row r="41" spans="1:12" ht="12.75">
      <c r="A41" s="47">
        <v>38</v>
      </c>
      <c r="B41" s="48" t="s">
        <v>139</v>
      </c>
      <c r="C41" s="48">
        <v>14.3</v>
      </c>
      <c r="D41" s="48">
        <v>5.4</v>
      </c>
      <c r="E41" s="48">
        <v>325.5</v>
      </c>
      <c r="F41" s="48">
        <v>16.8</v>
      </c>
      <c r="G41" s="48">
        <v>550</v>
      </c>
      <c r="H41" s="48">
        <v>275</v>
      </c>
      <c r="I41" s="48">
        <v>59.1</v>
      </c>
      <c r="J41" s="48">
        <v>79.5</v>
      </c>
      <c r="K41" s="48">
        <v>88.5</v>
      </c>
      <c r="L41" s="49">
        <v>639</v>
      </c>
    </row>
    <row r="42" spans="1:12" ht="12.75">
      <c r="A42" s="47">
        <v>39</v>
      </c>
      <c r="B42" s="48" t="s">
        <v>140</v>
      </c>
      <c r="C42" s="48">
        <v>14.9</v>
      </c>
      <c r="D42" s="48">
        <v>5.2</v>
      </c>
      <c r="E42" s="48">
        <v>351.2</v>
      </c>
      <c r="F42" s="48">
        <v>16</v>
      </c>
      <c r="G42" s="48">
        <v>491</v>
      </c>
      <c r="H42" s="48">
        <v>154</v>
      </c>
      <c r="I42" s="48">
        <v>63.7</v>
      </c>
      <c r="J42" s="48">
        <v>72.7</v>
      </c>
      <c r="K42" s="48">
        <v>92.7</v>
      </c>
      <c r="L42" s="49">
        <v>627</v>
      </c>
    </row>
    <row r="43" spans="1:12" ht="12.75">
      <c r="A43" s="47">
        <v>40</v>
      </c>
      <c r="B43" s="48" t="s">
        <v>141</v>
      </c>
      <c r="C43" s="48" t="s">
        <v>25</v>
      </c>
      <c r="D43" s="48">
        <v>4.7</v>
      </c>
      <c r="E43" s="48">
        <v>381.9</v>
      </c>
      <c r="F43" s="48">
        <v>18</v>
      </c>
      <c r="G43" s="48">
        <v>572</v>
      </c>
      <c r="H43" s="48">
        <v>167</v>
      </c>
      <c r="I43" s="48">
        <v>68.9</v>
      </c>
      <c r="J43" s="48">
        <v>69.3</v>
      </c>
      <c r="K43" s="48">
        <v>83</v>
      </c>
      <c r="L43" s="49">
        <v>619</v>
      </c>
    </row>
    <row r="44" spans="1:12" ht="12.75">
      <c r="A44" s="47">
        <v>41</v>
      </c>
      <c r="B44" s="48" t="s">
        <v>142</v>
      </c>
      <c r="C44" s="48">
        <v>14.9</v>
      </c>
      <c r="D44" s="48">
        <v>5</v>
      </c>
      <c r="E44" s="48">
        <v>314.1</v>
      </c>
      <c r="F44" s="48">
        <v>12.1</v>
      </c>
      <c r="G44" s="48">
        <v>643</v>
      </c>
      <c r="H44" s="48">
        <v>173</v>
      </c>
      <c r="I44" s="48">
        <v>57.6</v>
      </c>
      <c r="J44" s="48">
        <v>71.6</v>
      </c>
      <c r="K44" s="48">
        <v>90</v>
      </c>
      <c r="L44" s="49">
        <v>615</v>
      </c>
    </row>
    <row r="45" spans="1:12" ht="12.75">
      <c r="A45" s="47">
        <v>42</v>
      </c>
      <c r="B45" s="48" t="s">
        <v>143</v>
      </c>
      <c r="C45" s="48">
        <v>15.4</v>
      </c>
      <c r="D45" s="48">
        <v>4.7</v>
      </c>
      <c r="E45" s="48">
        <v>285.6</v>
      </c>
      <c r="F45" s="48">
        <v>16.6</v>
      </c>
      <c r="G45" s="48">
        <v>748</v>
      </c>
      <c r="H45" s="48">
        <v>205</v>
      </c>
      <c r="I45" s="48">
        <v>54</v>
      </c>
      <c r="J45" s="48">
        <v>64.4</v>
      </c>
      <c r="K45" s="48">
        <v>82.9</v>
      </c>
      <c r="L45" s="49">
        <v>611</v>
      </c>
    </row>
    <row r="46" spans="1:12" ht="12.75">
      <c r="A46" s="47">
        <v>43</v>
      </c>
      <c r="B46" s="48" t="s">
        <v>144</v>
      </c>
      <c r="C46" s="48">
        <v>15.3</v>
      </c>
      <c r="D46" s="48">
        <v>4.6</v>
      </c>
      <c r="E46" s="48">
        <v>288.1</v>
      </c>
      <c r="F46" s="48">
        <v>16.9</v>
      </c>
      <c r="G46" s="48">
        <v>520</v>
      </c>
      <c r="H46" s="48">
        <v>225</v>
      </c>
      <c r="I46" s="48">
        <v>56.8</v>
      </c>
      <c r="J46" s="48">
        <v>60.5</v>
      </c>
      <c r="K46" s="48">
        <v>89.6</v>
      </c>
      <c r="L46" s="49">
        <v>600</v>
      </c>
    </row>
    <row r="47" spans="1:12" ht="12.75">
      <c r="A47" s="47">
        <v>44</v>
      </c>
      <c r="B47" s="48" t="s">
        <v>145</v>
      </c>
      <c r="C47" s="48" t="s">
        <v>25</v>
      </c>
      <c r="D47" s="48">
        <v>5.1</v>
      </c>
      <c r="E47" s="48">
        <v>340</v>
      </c>
      <c r="F47" s="48">
        <v>15.7</v>
      </c>
      <c r="G47" s="48">
        <v>503</v>
      </c>
      <c r="H47" s="48">
        <v>179</v>
      </c>
      <c r="I47" s="48">
        <v>61.7</v>
      </c>
      <c r="J47" s="48">
        <v>71.9</v>
      </c>
      <c r="K47" s="48">
        <v>83.1</v>
      </c>
      <c r="L47" s="49">
        <v>596</v>
      </c>
    </row>
    <row r="48" spans="1:12" ht="12.75">
      <c r="A48" s="47">
        <v>45</v>
      </c>
      <c r="B48" s="48" t="s">
        <v>146</v>
      </c>
      <c r="C48" s="48">
        <v>15.3</v>
      </c>
      <c r="D48" s="48">
        <v>5.3</v>
      </c>
      <c r="E48" s="48">
        <v>295.5</v>
      </c>
      <c r="F48" s="48">
        <v>20.1</v>
      </c>
      <c r="G48" s="48">
        <v>530</v>
      </c>
      <c r="H48" s="48">
        <v>173</v>
      </c>
      <c r="I48" s="48">
        <v>60.9</v>
      </c>
      <c r="J48" s="48">
        <v>57.8</v>
      </c>
      <c r="K48" s="48">
        <v>82.4</v>
      </c>
      <c r="L48" s="49">
        <v>595</v>
      </c>
    </row>
    <row r="49" spans="1:12" ht="12.75">
      <c r="A49" s="47">
        <v>46</v>
      </c>
      <c r="B49" s="48" t="s">
        <v>147</v>
      </c>
      <c r="C49" s="48">
        <v>15.5</v>
      </c>
      <c r="D49" s="48">
        <v>4.5</v>
      </c>
      <c r="E49" s="48">
        <v>299.4</v>
      </c>
      <c r="F49" s="48">
        <v>20.8</v>
      </c>
      <c r="G49" s="48">
        <v>540</v>
      </c>
      <c r="H49" s="48">
        <v>277</v>
      </c>
      <c r="I49" s="48">
        <v>59</v>
      </c>
      <c r="J49" s="48">
        <v>50.3</v>
      </c>
      <c r="K49" s="48">
        <v>89.4</v>
      </c>
      <c r="L49" s="49">
        <v>594</v>
      </c>
    </row>
    <row r="50" spans="1:12" ht="12.75">
      <c r="A50" s="47">
        <v>47</v>
      </c>
      <c r="B50" s="48" t="s">
        <v>148</v>
      </c>
      <c r="C50" s="48">
        <v>15</v>
      </c>
      <c r="D50" s="48">
        <v>4.4</v>
      </c>
      <c r="E50" s="48">
        <v>268.2</v>
      </c>
      <c r="F50" s="48">
        <v>16.1</v>
      </c>
      <c r="G50" s="48">
        <v>542</v>
      </c>
      <c r="H50" s="48">
        <v>291</v>
      </c>
      <c r="I50" s="48">
        <v>59.9</v>
      </c>
      <c r="J50" s="48">
        <v>72.7</v>
      </c>
      <c r="K50" s="48">
        <v>81.2</v>
      </c>
      <c r="L50" s="49">
        <v>593</v>
      </c>
    </row>
    <row r="51" spans="1:12" ht="12.75">
      <c r="A51" s="47">
        <v>48</v>
      </c>
      <c r="B51" s="48" t="s">
        <v>149</v>
      </c>
      <c r="C51" s="48" t="s">
        <v>25</v>
      </c>
      <c r="D51" s="48">
        <v>4.7</v>
      </c>
      <c r="E51" s="48">
        <v>362.7</v>
      </c>
      <c r="F51" s="48">
        <v>17.3</v>
      </c>
      <c r="G51" s="48">
        <v>525</v>
      </c>
      <c r="H51" s="48">
        <v>268</v>
      </c>
      <c r="I51" s="48">
        <v>60.5</v>
      </c>
      <c r="J51" s="48">
        <v>57.9</v>
      </c>
      <c r="K51" s="48">
        <v>80.9</v>
      </c>
      <c r="L51" s="49">
        <v>588</v>
      </c>
    </row>
    <row r="52" spans="1:12" ht="12.75">
      <c r="A52" s="47">
        <v>49</v>
      </c>
      <c r="B52" s="48" t="s">
        <v>150</v>
      </c>
      <c r="C52" s="48">
        <v>15.3</v>
      </c>
      <c r="D52" s="48">
        <v>4.3</v>
      </c>
      <c r="E52" s="48">
        <v>283.7</v>
      </c>
      <c r="F52" s="48">
        <v>18.6</v>
      </c>
      <c r="G52" s="48">
        <v>434</v>
      </c>
      <c r="H52" s="48">
        <v>177</v>
      </c>
      <c r="I52" s="48">
        <v>59.2</v>
      </c>
      <c r="J52" s="48">
        <v>64.3</v>
      </c>
      <c r="K52" s="48">
        <v>86.7</v>
      </c>
      <c r="L52" s="49">
        <v>579</v>
      </c>
    </row>
    <row r="53" spans="1:12" ht="12.75">
      <c r="A53" s="47">
        <v>50</v>
      </c>
      <c r="B53" s="48" t="s">
        <v>151</v>
      </c>
      <c r="C53" s="48">
        <v>14</v>
      </c>
      <c r="D53" s="48">
        <v>4.3</v>
      </c>
      <c r="E53" s="48">
        <v>303.2</v>
      </c>
      <c r="F53" s="48">
        <v>18</v>
      </c>
      <c r="G53" s="48">
        <v>608</v>
      </c>
      <c r="H53" s="48">
        <v>305</v>
      </c>
      <c r="I53" s="48">
        <v>66</v>
      </c>
      <c r="J53" s="48">
        <v>63.9</v>
      </c>
      <c r="K53" s="48">
        <v>86.4</v>
      </c>
      <c r="L53" s="49">
        <v>565</v>
      </c>
    </row>
    <row r="54" spans="1:12" ht="12.75">
      <c r="A54" s="47">
        <v>51</v>
      </c>
      <c r="B54" s="48" t="s">
        <v>152</v>
      </c>
      <c r="C54" s="48">
        <v>14.9</v>
      </c>
      <c r="D54" s="48">
        <v>3.8</v>
      </c>
      <c r="E54" s="48">
        <v>353.9</v>
      </c>
      <c r="F54" s="48">
        <v>19.5</v>
      </c>
      <c r="G54" s="48">
        <v>584</v>
      </c>
      <c r="H54" s="48">
        <v>227</v>
      </c>
      <c r="I54" s="48">
        <v>61.5</v>
      </c>
      <c r="J54" s="48">
        <v>63.4</v>
      </c>
      <c r="K54" s="48">
        <v>82.6</v>
      </c>
      <c r="L54" s="49">
        <v>550</v>
      </c>
    </row>
    <row r="55" spans="1:12" ht="12.75">
      <c r="A55" s="47">
        <v>52</v>
      </c>
      <c r="B55" s="48" t="s">
        <v>153</v>
      </c>
      <c r="C55" s="48">
        <v>14.9</v>
      </c>
      <c r="D55" s="48">
        <v>4.6</v>
      </c>
      <c r="E55" s="48">
        <v>309.3</v>
      </c>
      <c r="F55" s="48">
        <v>17.3</v>
      </c>
      <c r="G55" s="48">
        <v>461</v>
      </c>
      <c r="H55" s="48">
        <v>100</v>
      </c>
      <c r="I55" s="48">
        <v>53.2</v>
      </c>
      <c r="J55" s="48">
        <v>64.8</v>
      </c>
      <c r="K55" s="48">
        <v>90</v>
      </c>
      <c r="L55" s="49">
        <v>548</v>
      </c>
    </row>
    <row r="56" spans="1:12" ht="12.75">
      <c r="A56" s="47">
        <v>53</v>
      </c>
      <c r="B56" s="48" t="s">
        <v>154</v>
      </c>
      <c r="C56" s="48" t="s">
        <v>25</v>
      </c>
      <c r="D56" s="48">
        <v>4.4</v>
      </c>
      <c r="E56" s="48">
        <v>314.7</v>
      </c>
      <c r="F56" s="48">
        <v>22.3</v>
      </c>
      <c r="G56" s="48">
        <v>439</v>
      </c>
      <c r="H56" s="48">
        <v>154</v>
      </c>
      <c r="I56" s="48">
        <v>59.9</v>
      </c>
      <c r="J56" s="48">
        <v>74.7</v>
      </c>
      <c r="K56" s="48">
        <v>84.5</v>
      </c>
      <c r="L56" s="49">
        <v>544</v>
      </c>
    </row>
    <row r="57" spans="1:12" ht="12.75">
      <c r="A57" s="47">
        <v>54</v>
      </c>
      <c r="B57" s="48" t="s">
        <v>155</v>
      </c>
      <c r="C57" s="48">
        <v>14.8</v>
      </c>
      <c r="D57" s="48">
        <v>2.8</v>
      </c>
      <c r="E57" s="48">
        <v>282.6</v>
      </c>
      <c r="F57" s="48">
        <v>16.2</v>
      </c>
      <c r="G57" s="48">
        <v>696</v>
      </c>
      <c r="H57" s="48">
        <v>306</v>
      </c>
      <c r="I57" s="48">
        <v>55.1</v>
      </c>
      <c r="J57" s="48">
        <v>67.6</v>
      </c>
      <c r="K57" s="48">
        <v>79.8</v>
      </c>
      <c r="L57" s="49">
        <v>531</v>
      </c>
    </row>
    <row r="58" spans="1:12" ht="12.75">
      <c r="A58" s="47">
        <v>55</v>
      </c>
      <c r="B58" s="48" t="s">
        <v>156</v>
      </c>
      <c r="C58" s="48">
        <v>14.9</v>
      </c>
      <c r="D58" s="48">
        <v>3.2</v>
      </c>
      <c r="E58" s="48">
        <v>262.7</v>
      </c>
      <c r="F58" s="48">
        <v>17.6</v>
      </c>
      <c r="G58" s="48">
        <v>493</v>
      </c>
      <c r="H58" s="48">
        <v>235</v>
      </c>
      <c r="I58" s="48">
        <v>56</v>
      </c>
      <c r="J58" s="48">
        <v>56.4</v>
      </c>
      <c r="K58" s="48">
        <v>83.9</v>
      </c>
      <c r="L58" s="49">
        <v>520</v>
      </c>
    </row>
    <row r="59" spans="1:12" ht="12.75">
      <c r="A59" s="47">
        <v>56</v>
      </c>
      <c r="B59" s="48" t="s">
        <v>157</v>
      </c>
      <c r="C59" s="48" t="s">
        <v>25</v>
      </c>
      <c r="D59" s="48">
        <v>1.9</v>
      </c>
      <c r="E59" s="48">
        <v>305.9</v>
      </c>
      <c r="F59" s="48">
        <v>18.6</v>
      </c>
      <c r="G59" s="48">
        <v>510</v>
      </c>
      <c r="H59" s="48">
        <v>143</v>
      </c>
      <c r="I59" s="48">
        <v>54.4</v>
      </c>
      <c r="J59" s="48">
        <v>75.9</v>
      </c>
      <c r="K59" s="48">
        <v>80.6</v>
      </c>
      <c r="L59" s="49">
        <v>513</v>
      </c>
    </row>
    <row r="60" spans="1:12" ht="12.75">
      <c r="A60" s="47">
        <v>57</v>
      </c>
      <c r="B60" s="48" t="s">
        <v>158</v>
      </c>
      <c r="C60" s="48" t="s">
        <v>25</v>
      </c>
      <c r="D60" s="48">
        <v>2</v>
      </c>
      <c r="E60" s="48">
        <v>226.2</v>
      </c>
      <c r="F60" s="48">
        <v>20.3</v>
      </c>
      <c r="G60" s="48">
        <v>1318</v>
      </c>
      <c r="H60" s="48">
        <v>108</v>
      </c>
      <c r="I60" s="48">
        <v>52.6</v>
      </c>
      <c r="J60" s="48">
        <v>74.3</v>
      </c>
      <c r="K60" s="48">
        <v>66.9</v>
      </c>
      <c r="L60" s="49">
        <v>512</v>
      </c>
    </row>
    <row r="61" spans="1:12" ht="12.75">
      <c r="A61" s="47">
        <v>58</v>
      </c>
      <c r="B61" s="48" t="s">
        <v>159</v>
      </c>
      <c r="C61" s="48">
        <v>14.7</v>
      </c>
      <c r="D61" s="48">
        <v>2.3</v>
      </c>
      <c r="E61" s="48">
        <v>272.1</v>
      </c>
      <c r="F61" s="48">
        <v>20.4</v>
      </c>
      <c r="G61" s="48">
        <v>673</v>
      </c>
      <c r="H61" s="48">
        <v>250</v>
      </c>
      <c r="I61" s="48">
        <v>53.5</v>
      </c>
      <c r="J61" s="48">
        <v>63.3</v>
      </c>
      <c r="K61" s="48">
        <v>82</v>
      </c>
      <c r="L61" s="49">
        <v>507</v>
      </c>
    </row>
    <row r="62" spans="1:12" ht="12.75">
      <c r="A62" s="47">
        <v>59</v>
      </c>
      <c r="B62" s="48" t="s">
        <v>160</v>
      </c>
      <c r="C62" s="48">
        <v>14.6</v>
      </c>
      <c r="D62" s="48">
        <v>2.9</v>
      </c>
      <c r="E62" s="48">
        <v>266.1</v>
      </c>
      <c r="F62" s="48">
        <v>18.1</v>
      </c>
      <c r="G62" s="48">
        <v>512</v>
      </c>
      <c r="H62" s="48">
        <v>193</v>
      </c>
      <c r="I62" s="48">
        <v>57.9</v>
      </c>
      <c r="J62" s="48">
        <v>65.2</v>
      </c>
      <c r="K62" s="48">
        <v>79.8</v>
      </c>
      <c r="L62" s="49">
        <v>504</v>
      </c>
    </row>
    <row r="63" spans="1:12" ht="12.75">
      <c r="A63" s="47">
        <v>60</v>
      </c>
      <c r="B63" s="48" t="s">
        <v>161</v>
      </c>
      <c r="C63" s="48">
        <v>14.6</v>
      </c>
      <c r="D63" s="48">
        <v>2.8</v>
      </c>
      <c r="E63" s="48">
        <v>275.9</v>
      </c>
      <c r="F63" s="48">
        <v>20.5</v>
      </c>
      <c r="G63" s="48">
        <v>611</v>
      </c>
      <c r="H63" s="48">
        <v>145</v>
      </c>
      <c r="I63" s="48">
        <v>55.8</v>
      </c>
      <c r="J63" s="48">
        <v>63.4</v>
      </c>
      <c r="K63" s="48">
        <v>84.1</v>
      </c>
      <c r="L63" s="49">
        <v>497</v>
      </c>
    </row>
    <row r="64" spans="1:12" ht="12.75">
      <c r="A64" s="47">
        <v>61</v>
      </c>
      <c r="B64" s="48" t="s">
        <v>162</v>
      </c>
      <c r="C64" s="48">
        <v>14.5</v>
      </c>
      <c r="D64" s="48">
        <v>2.7</v>
      </c>
      <c r="E64" s="48">
        <v>243</v>
      </c>
      <c r="F64" s="48">
        <v>20.6</v>
      </c>
      <c r="G64" s="48">
        <v>439</v>
      </c>
      <c r="H64" s="48">
        <v>395</v>
      </c>
      <c r="I64" s="48">
        <v>50.7</v>
      </c>
      <c r="J64" s="48">
        <v>57</v>
      </c>
      <c r="K64" s="48">
        <v>82.5</v>
      </c>
      <c r="L64" s="49">
        <v>490</v>
      </c>
    </row>
    <row r="65" spans="1:12" ht="12.75">
      <c r="A65" s="47">
        <v>62</v>
      </c>
      <c r="B65" s="48" t="s">
        <v>163</v>
      </c>
      <c r="C65" s="48">
        <v>15.4</v>
      </c>
      <c r="D65" s="48">
        <v>2.5</v>
      </c>
      <c r="E65" s="48">
        <v>264.4</v>
      </c>
      <c r="F65" s="48">
        <v>21.9</v>
      </c>
      <c r="G65" s="48">
        <v>476</v>
      </c>
      <c r="H65" s="48">
        <v>164</v>
      </c>
      <c r="I65" s="48">
        <v>59.2</v>
      </c>
      <c r="J65" s="48">
        <v>48.3</v>
      </c>
      <c r="K65" s="48">
        <v>86.7</v>
      </c>
      <c r="L65" s="49">
        <v>486</v>
      </c>
    </row>
    <row r="66" spans="1:12" ht="12.75">
      <c r="A66" s="47">
        <v>63</v>
      </c>
      <c r="B66" s="48" t="s">
        <v>164</v>
      </c>
      <c r="C66" s="48">
        <v>14.2</v>
      </c>
      <c r="D66" s="48">
        <v>2.2</v>
      </c>
      <c r="E66" s="48">
        <v>242.2</v>
      </c>
      <c r="F66" s="48">
        <v>16.6</v>
      </c>
      <c r="G66" s="48">
        <v>536</v>
      </c>
      <c r="H66" s="48">
        <v>327</v>
      </c>
      <c r="I66" s="48">
        <v>60.4</v>
      </c>
      <c r="J66" s="48">
        <v>62.1</v>
      </c>
      <c r="K66" s="48">
        <v>81.6</v>
      </c>
      <c r="L66" s="49">
        <v>483</v>
      </c>
    </row>
    <row r="67" spans="1:12" ht="12.75">
      <c r="A67" s="47">
        <v>64</v>
      </c>
      <c r="B67" s="48" t="s">
        <v>165</v>
      </c>
      <c r="C67" s="48">
        <v>15.6</v>
      </c>
      <c r="D67" s="48">
        <v>2.1</v>
      </c>
      <c r="E67" s="48">
        <v>238.9</v>
      </c>
      <c r="F67" s="48">
        <v>21.6</v>
      </c>
      <c r="G67" s="48">
        <v>452</v>
      </c>
      <c r="H67" s="48">
        <v>126</v>
      </c>
      <c r="I67" s="48">
        <v>46.3</v>
      </c>
      <c r="J67" s="48">
        <v>65</v>
      </c>
      <c r="K67" s="48">
        <v>86.2</v>
      </c>
      <c r="L67" s="49">
        <v>482</v>
      </c>
    </row>
    <row r="68" spans="1:12" ht="12.75">
      <c r="A68" s="47">
        <v>65</v>
      </c>
      <c r="B68" s="48" t="s">
        <v>166</v>
      </c>
      <c r="C68" s="48">
        <v>14.5</v>
      </c>
      <c r="D68" s="48">
        <v>4.3</v>
      </c>
      <c r="E68" s="48">
        <v>249.3</v>
      </c>
      <c r="F68" s="48">
        <v>17.9</v>
      </c>
      <c r="G68" s="48">
        <v>454</v>
      </c>
      <c r="H68" s="48">
        <v>235</v>
      </c>
      <c r="I68" s="48">
        <v>52.9</v>
      </c>
      <c r="J68" s="48">
        <v>56.4</v>
      </c>
      <c r="K68" s="48">
        <v>78.9</v>
      </c>
      <c r="L68" s="49">
        <v>479</v>
      </c>
    </row>
    <row r="69" spans="1:12" ht="12.75">
      <c r="A69" s="47">
        <v>66</v>
      </c>
      <c r="B69" s="48" t="s">
        <v>167</v>
      </c>
      <c r="C69" s="48">
        <v>15.8</v>
      </c>
      <c r="D69" s="48">
        <v>4.7</v>
      </c>
      <c r="E69" s="48">
        <v>245.5</v>
      </c>
      <c r="F69" s="48">
        <v>24.6</v>
      </c>
      <c r="G69" s="48">
        <v>383</v>
      </c>
      <c r="H69" s="48">
        <v>142</v>
      </c>
      <c r="I69" s="48">
        <v>59.1</v>
      </c>
      <c r="J69" s="48">
        <v>52.1</v>
      </c>
      <c r="K69" s="48">
        <v>76.4</v>
      </c>
      <c r="L69" s="49">
        <v>478</v>
      </c>
    </row>
    <row r="70" spans="1:12" ht="12.75">
      <c r="A70" s="47">
        <v>67</v>
      </c>
      <c r="B70" s="48" t="s">
        <v>168</v>
      </c>
      <c r="C70" s="48">
        <v>14.5</v>
      </c>
      <c r="D70" s="48">
        <v>2.8</v>
      </c>
      <c r="E70" s="48">
        <v>266.5</v>
      </c>
      <c r="F70" s="48">
        <v>19.8</v>
      </c>
      <c r="G70" s="48">
        <v>503</v>
      </c>
      <c r="H70" s="48">
        <v>223</v>
      </c>
      <c r="I70" s="48">
        <v>55.2</v>
      </c>
      <c r="J70" s="48">
        <v>60.1</v>
      </c>
      <c r="K70" s="48">
        <v>84</v>
      </c>
      <c r="L70" s="49">
        <v>473</v>
      </c>
    </row>
    <row r="71" spans="1:12" ht="12.75">
      <c r="A71" s="47">
        <v>68</v>
      </c>
      <c r="B71" s="48" t="s">
        <v>169</v>
      </c>
      <c r="C71" s="48">
        <v>15.6</v>
      </c>
      <c r="D71" s="48">
        <v>1.6</v>
      </c>
      <c r="E71" s="48">
        <v>251.5</v>
      </c>
      <c r="F71" s="48">
        <v>20</v>
      </c>
      <c r="G71" s="48">
        <v>441</v>
      </c>
      <c r="H71" s="48">
        <v>210</v>
      </c>
      <c r="I71" s="48">
        <v>44.9</v>
      </c>
      <c r="J71" s="48">
        <v>49.3</v>
      </c>
      <c r="K71" s="48">
        <v>84.6</v>
      </c>
      <c r="L71" s="49">
        <v>469</v>
      </c>
    </row>
    <row r="72" spans="1:12" ht="12.75">
      <c r="A72" s="47">
        <v>69</v>
      </c>
      <c r="B72" s="48" t="s">
        <v>170</v>
      </c>
      <c r="C72" s="48">
        <v>14.3</v>
      </c>
      <c r="D72" s="48">
        <v>1.9</v>
      </c>
      <c r="E72" s="48">
        <v>277</v>
      </c>
      <c r="F72" s="48">
        <v>18.3</v>
      </c>
      <c r="G72" s="48">
        <v>340</v>
      </c>
      <c r="H72" s="48">
        <v>87</v>
      </c>
      <c r="I72" s="48">
        <v>61.7</v>
      </c>
      <c r="J72" s="48">
        <v>57.2</v>
      </c>
      <c r="K72" s="48">
        <v>85.1</v>
      </c>
      <c r="L72" s="49">
        <v>465</v>
      </c>
    </row>
    <row r="73" spans="1:12" ht="12.75">
      <c r="A73" s="47">
        <v>70</v>
      </c>
      <c r="B73" s="48" t="s">
        <v>171</v>
      </c>
      <c r="C73" s="48">
        <v>14.6</v>
      </c>
      <c r="D73" s="48">
        <v>3.2</v>
      </c>
      <c r="E73" s="48">
        <v>229.2</v>
      </c>
      <c r="F73" s="48">
        <v>21.2</v>
      </c>
      <c r="G73" s="48">
        <v>610</v>
      </c>
      <c r="H73" s="48">
        <v>362</v>
      </c>
      <c r="I73" s="48">
        <v>50.1</v>
      </c>
      <c r="J73" s="48">
        <v>49.7</v>
      </c>
      <c r="K73" s="48">
        <v>82.3</v>
      </c>
      <c r="L73" s="49">
        <v>463</v>
      </c>
    </row>
    <row r="74" spans="1:12" ht="12.75">
      <c r="A74" s="47">
        <v>71</v>
      </c>
      <c r="B74" s="48" t="s">
        <v>172</v>
      </c>
      <c r="C74" s="48" t="s">
        <v>25</v>
      </c>
      <c r="D74" s="48">
        <v>2.5</v>
      </c>
      <c r="E74" s="48">
        <v>306.1</v>
      </c>
      <c r="F74" s="48">
        <v>17.6</v>
      </c>
      <c r="G74" s="48">
        <v>473</v>
      </c>
      <c r="H74" s="48">
        <v>91</v>
      </c>
      <c r="I74" s="48">
        <v>58.3</v>
      </c>
      <c r="J74" s="48">
        <v>57.9</v>
      </c>
      <c r="K74" s="48">
        <v>81.6</v>
      </c>
      <c r="L74" s="49">
        <v>460</v>
      </c>
    </row>
    <row r="75" spans="1:12" ht="12.75">
      <c r="A75" s="47">
        <v>72</v>
      </c>
      <c r="B75" s="48" t="s">
        <v>173</v>
      </c>
      <c r="C75" s="48">
        <v>14.9</v>
      </c>
      <c r="D75" s="48">
        <v>2.2</v>
      </c>
      <c r="E75" s="48">
        <v>252</v>
      </c>
      <c r="F75" s="48">
        <v>22.8</v>
      </c>
      <c r="G75" s="48">
        <v>406</v>
      </c>
      <c r="H75" s="48">
        <v>266</v>
      </c>
      <c r="I75" s="48">
        <v>50.8</v>
      </c>
      <c r="J75" s="48">
        <v>59.6</v>
      </c>
      <c r="K75" s="48">
        <v>80.2</v>
      </c>
      <c r="L75" s="49">
        <v>459</v>
      </c>
    </row>
    <row r="76" spans="1:12" ht="12.75">
      <c r="A76" s="47">
        <v>73</v>
      </c>
      <c r="B76" s="48" t="s">
        <v>174</v>
      </c>
      <c r="C76" s="48">
        <v>15.5</v>
      </c>
      <c r="D76" s="48">
        <v>2.5</v>
      </c>
      <c r="E76" s="48">
        <v>249.2</v>
      </c>
      <c r="F76" s="48">
        <v>24.2</v>
      </c>
      <c r="G76" s="48">
        <v>337</v>
      </c>
      <c r="H76" s="48">
        <v>104</v>
      </c>
      <c r="I76" s="48">
        <v>60</v>
      </c>
      <c r="J76" s="48">
        <v>47</v>
      </c>
      <c r="K76" s="48">
        <v>87</v>
      </c>
      <c r="L76" s="49">
        <v>454</v>
      </c>
    </row>
    <row r="77" spans="1:12" ht="12.75">
      <c r="A77" s="47">
        <v>74</v>
      </c>
      <c r="B77" s="48" t="s">
        <v>175</v>
      </c>
      <c r="C77" s="48">
        <v>15.1</v>
      </c>
      <c r="D77" s="48">
        <v>2.4</v>
      </c>
      <c r="E77" s="48">
        <v>215.1</v>
      </c>
      <c r="F77" s="48">
        <v>19.2</v>
      </c>
      <c r="G77" s="48">
        <v>496</v>
      </c>
      <c r="H77" s="48">
        <v>245</v>
      </c>
      <c r="I77" s="48">
        <v>49.7</v>
      </c>
      <c r="J77" s="48">
        <v>57.6</v>
      </c>
      <c r="K77" s="48">
        <v>73.7</v>
      </c>
      <c r="L77" s="49">
        <v>451</v>
      </c>
    </row>
    <row r="78" spans="1:12" ht="12.75">
      <c r="A78" s="47">
        <v>74</v>
      </c>
      <c r="B78" s="48" t="s">
        <v>176</v>
      </c>
      <c r="C78" s="48">
        <v>14.8</v>
      </c>
      <c r="D78" s="48">
        <v>2.2</v>
      </c>
      <c r="E78" s="48">
        <v>235.8</v>
      </c>
      <c r="F78" s="48">
        <v>18.1</v>
      </c>
      <c r="G78" s="48">
        <v>671</v>
      </c>
      <c r="H78" s="48">
        <v>183</v>
      </c>
      <c r="I78" s="48">
        <v>47.7</v>
      </c>
      <c r="J78" s="48">
        <v>54.3</v>
      </c>
      <c r="K78" s="48">
        <v>77.2</v>
      </c>
      <c r="L78" s="49">
        <v>451</v>
      </c>
    </row>
    <row r="79" spans="1:12" ht="12.75">
      <c r="A79" s="47">
        <v>76</v>
      </c>
      <c r="B79" s="48" t="s">
        <v>177</v>
      </c>
      <c r="C79" s="48">
        <v>14.7</v>
      </c>
      <c r="D79" s="48">
        <v>2.1</v>
      </c>
      <c r="E79" s="48">
        <v>228.8</v>
      </c>
      <c r="F79" s="48">
        <v>20.3</v>
      </c>
      <c r="G79" s="48">
        <v>527</v>
      </c>
      <c r="H79" s="48">
        <v>239</v>
      </c>
      <c r="I79" s="48">
        <v>55.2</v>
      </c>
      <c r="J79" s="48">
        <v>61.4</v>
      </c>
      <c r="K79" s="48">
        <v>79.4</v>
      </c>
      <c r="L79" s="49">
        <v>447</v>
      </c>
    </row>
    <row r="80" spans="1:12" ht="12.75">
      <c r="A80" s="47">
        <v>76</v>
      </c>
      <c r="B80" s="48" t="s">
        <v>178</v>
      </c>
      <c r="C80" s="48">
        <v>14.6</v>
      </c>
      <c r="D80" s="48">
        <v>3.2</v>
      </c>
      <c r="E80" s="48">
        <v>247.8</v>
      </c>
      <c r="F80" s="48">
        <v>19.3</v>
      </c>
      <c r="G80" s="48">
        <v>438</v>
      </c>
      <c r="H80" s="48">
        <v>147</v>
      </c>
      <c r="I80" s="48">
        <v>45.5</v>
      </c>
      <c r="J80" s="48">
        <v>65.2</v>
      </c>
      <c r="K80" s="48">
        <v>80.1</v>
      </c>
      <c r="L80" s="49">
        <v>447</v>
      </c>
    </row>
    <row r="81" spans="1:12" ht="12.75">
      <c r="A81" s="47">
        <v>78</v>
      </c>
      <c r="B81" s="48" t="s">
        <v>179</v>
      </c>
      <c r="C81" s="48">
        <v>14.7</v>
      </c>
      <c r="D81" s="48">
        <v>3</v>
      </c>
      <c r="E81" s="48">
        <v>229.4</v>
      </c>
      <c r="F81" s="48">
        <v>18.2</v>
      </c>
      <c r="G81" s="48">
        <v>419</v>
      </c>
      <c r="H81" s="48">
        <v>247</v>
      </c>
      <c r="I81" s="48">
        <v>43.9</v>
      </c>
      <c r="J81" s="48">
        <v>54.5</v>
      </c>
      <c r="K81" s="48">
        <v>81.3</v>
      </c>
      <c r="L81" s="49">
        <v>446</v>
      </c>
    </row>
    <row r="82" spans="1:12" ht="12.75">
      <c r="A82" s="47">
        <v>78</v>
      </c>
      <c r="B82" s="48" t="s">
        <v>180</v>
      </c>
      <c r="C82" s="48" t="s">
        <v>25</v>
      </c>
      <c r="D82" s="48">
        <v>2.3</v>
      </c>
      <c r="E82" s="48">
        <v>263.8</v>
      </c>
      <c r="F82" s="48">
        <v>17.4</v>
      </c>
      <c r="G82" s="48">
        <v>512</v>
      </c>
      <c r="H82" s="48">
        <v>147</v>
      </c>
      <c r="I82" s="48">
        <v>59.2</v>
      </c>
      <c r="J82" s="48">
        <v>57.9</v>
      </c>
      <c r="K82" s="48">
        <v>70.2</v>
      </c>
      <c r="L82" s="49">
        <v>446</v>
      </c>
    </row>
    <row r="83" spans="1:12" ht="12.75">
      <c r="A83" s="47">
        <v>80</v>
      </c>
      <c r="B83" s="48" t="s">
        <v>181</v>
      </c>
      <c r="C83" s="48">
        <v>14.7</v>
      </c>
      <c r="D83" s="48">
        <v>3</v>
      </c>
      <c r="E83" s="48">
        <v>216.8</v>
      </c>
      <c r="F83" s="48">
        <v>19.7</v>
      </c>
      <c r="G83" s="48">
        <v>449</v>
      </c>
      <c r="H83" s="48">
        <v>255</v>
      </c>
      <c r="I83" s="48">
        <v>54.2</v>
      </c>
      <c r="J83" s="48">
        <v>55</v>
      </c>
      <c r="K83" s="48">
        <v>76.1</v>
      </c>
      <c r="L83" s="49">
        <v>444</v>
      </c>
    </row>
    <row r="84" spans="1:12" ht="12.75">
      <c r="A84" s="47">
        <v>80</v>
      </c>
      <c r="B84" s="48" t="s">
        <v>182</v>
      </c>
      <c r="C84" s="48">
        <v>14.3</v>
      </c>
      <c r="D84" s="48">
        <v>3</v>
      </c>
      <c r="E84" s="48">
        <v>264.3</v>
      </c>
      <c r="F84" s="48">
        <v>24.9</v>
      </c>
      <c r="G84" s="48">
        <v>451</v>
      </c>
      <c r="H84" s="48">
        <v>232</v>
      </c>
      <c r="I84" s="48">
        <v>53</v>
      </c>
      <c r="J84" s="48">
        <v>61.4</v>
      </c>
      <c r="K84" s="48">
        <v>76.4</v>
      </c>
      <c r="L84" s="49">
        <v>444</v>
      </c>
    </row>
    <row r="85" spans="1:12" ht="12.75">
      <c r="A85" s="47">
        <v>82</v>
      </c>
      <c r="B85" s="48" t="s">
        <v>183</v>
      </c>
      <c r="C85" s="48">
        <v>15.3</v>
      </c>
      <c r="D85" s="48">
        <v>1.4</v>
      </c>
      <c r="E85" s="48">
        <v>233.1</v>
      </c>
      <c r="F85" s="48">
        <v>20.9</v>
      </c>
      <c r="G85" s="48">
        <v>355</v>
      </c>
      <c r="H85" s="48">
        <v>216</v>
      </c>
      <c r="I85" s="48">
        <v>41.8</v>
      </c>
      <c r="J85" s="48">
        <v>59.4</v>
      </c>
      <c r="K85" s="48">
        <v>81.6</v>
      </c>
      <c r="L85" s="49">
        <v>432</v>
      </c>
    </row>
    <row r="86" spans="1:12" ht="12.75">
      <c r="A86" s="47">
        <v>83</v>
      </c>
      <c r="B86" s="48" t="s">
        <v>184</v>
      </c>
      <c r="C86" s="48">
        <v>14.9</v>
      </c>
      <c r="D86" s="48">
        <v>2.6</v>
      </c>
      <c r="E86" s="48">
        <v>207.4</v>
      </c>
      <c r="F86" s="48">
        <v>17.8</v>
      </c>
      <c r="G86" s="48">
        <v>473</v>
      </c>
      <c r="H86" s="48">
        <v>154</v>
      </c>
      <c r="I86" s="48">
        <v>47.9</v>
      </c>
      <c r="J86" s="48">
        <v>60.6</v>
      </c>
      <c r="K86" s="48">
        <v>76.2</v>
      </c>
      <c r="L86" s="49">
        <v>430</v>
      </c>
    </row>
    <row r="87" spans="1:12" ht="12.75">
      <c r="A87" s="47">
        <v>84</v>
      </c>
      <c r="B87" s="48" t="s">
        <v>185</v>
      </c>
      <c r="C87" s="48">
        <v>13.7</v>
      </c>
      <c r="D87" s="48">
        <v>4.7</v>
      </c>
      <c r="E87" s="48">
        <v>345.1</v>
      </c>
      <c r="F87" s="48">
        <v>26.6</v>
      </c>
      <c r="G87" s="48">
        <v>421</v>
      </c>
      <c r="H87" s="48">
        <v>123</v>
      </c>
      <c r="I87" s="48">
        <v>54.9</v>
      </c>
      <c r="J87" s="48">
        <v>47.5</v>
      </c>
      <c r="K87" s="48">
        <v>86.9</v>
      </c>
      <c r="L87" s="49">
        <v>427</v>
      </c>
    </row>
    <row r="88" spans="1:12" ht="12.75">
      <c r="A88" s="47">
        <v>85</v>
      </c>
      <c r="B88" s="48" t="s">
        <v>186</v>
      </c>
      <c r="C88" s="48">
        <v>14.3</v>
      </c>
      <c r="D88" s="48">
        <v>2.5</v>
      </c>
      <c r="E88" s="48">
        <v>225.4</v>
      </c>
      <c r="F88" s="48">
        <v>18.1</v>
      </c>
      <c r="G88" s="48">
        <v>522</v>
      </c>
      <c r="H88" s="48">
        <v>161</v>
      </c>
      <c r="I88" s="48">
        <v>49.9</v>
      </c>
      <c r="J88" s="48">
        <v>64.8</v>
      </c>
      <c r="K88" s="48">
        <v>80.7</v>
      </c>
      <c r="L88" s="49">
        <v>425</v>
      </c>
    </row>
    <row r="89" spans="1:12" ht="12.75">
      <c r="A89" s="47">
        <v>86</v>
      </c>
      <c r="B89" s="48" t="s">
        <v>187</v>
      </c>
      <c r="C89" s="48">
        <v>15.4</v>
      </c>
      <c r="D89" s="48">
        <v>1.9</v>
      </c>
      <c r="E89" s="48">
        <v>239.2</v>
      </c>
      <c r="F89" s="48">
        <v>20.7</v>
      </c>
      <c r="G89" s="48">
        <v>394</v>
      </c>
      <c r="H89" s="48">
        <v>83</v>
      </c>
      <c r="I89" s="48">
        <v>46.5</v>
      </c>
      <c r="J89" s="48">
        <v>62.8</v>
      </c>
      <c r="K89" s="48">
        <v>83.7</v>
      </c>
      <c r="L89" s="49">
        <v>420</v>
      </c>
    </row>
    <row r="90" spans="1:12" ht="12.75">
      <c r="A90" s="47">
        <v>87</v>
      </c>
      <c r="B90" s="48" t="s">
        <v>188</v>
      </c>
      <c r="C90" s="48">
        <v>14.6</v>
      </c>
      <c r="D90" s="48">
        <v>1.5</v>
      </c>
      <c r="E90" s="48">
        <v>233.4</v>
      </c>
      <c r="F90" s="48">
        <v>19.6</v>
      </c>
      <c r="G90" s="48">
        <v>444</v>
      </c>
      <c r="H90" s="48">
        <v>161</v>
      </c>
      <c r="I90" s="48">
        <v>56.1</v>
      </c>
      <c r="J90" s="48">
        <v>61.8</v>
      </c>
      <c r="K90" s="48">
        <v>78</v>
      </c>
      <c r="L90" s="49">
        <v>418</v>
      </c>
    </row>
    <row r="91" spans="1:12" ht="12.75">
      <c r="A91" s="47">
        <v>87</v>
      </c>
      <c r="B91" s="48" t="s">
        <v>189</v>
      </c>
      <c r="C91" s="48">
        <v>15</v>
      </c>
      <c r="D91" s="48">
        <v>1.5</v>
      </c>
      <c r="E91" s="48">
        <v>170</v>
      </c>
      <c r="F91" s="48">
        <v>18.3</v>
      </c>
      <c r="G91" s="48">
        <v>466</v>
      </c>
      <c r="H91" s="48">
        <v>345</v>
      </c>
      <c r="I91" s="48">
        <v>50.9</v>
      </c>
      <c r="J91" s="48">
        <v>63.9</v>
      </c>
      <c r="K91" s="48">
        <v>66.6</v>
      </c>
      <c r="L91" s="49">
        <v>418</v>
      </c>
    </row>
    <row r="92" spans="1:12" ht="12.75">
      <c r="A92" s="47">
        <v>89</v>
      </c>
      <c r="B92" s="48" t="s">
        <v>190</v>
      </c>
      <c r="C92" s="48">
        <v>14.3</v>
      </c>
      <c r="D92" s="48">
        <v>2.7</v>
      </c>
      <c r="E92" s="48">
        <v>207.2</v>
      </c>
      <c r="F92" s="48">
        <v>20.4</v>
      </c>
      <c r="G92" s="48">
        <v>547</v>
      </c>
      <c r="H92" s="48">
        <v>154</v>
      </c>
      <c r="I92" s="48">
        <v>50.4</v>
      </c>
      <c r="J92" s="48">
        <v>66.1</v>
      </c>
      <c r="K92" s="48">
        <v>81</v>
      </c>
      <c r="L92" s="49">
        <v>417</v>
      </c>
    </row>
    <row r="93" spans="1:12" ht="12.75">
      <c r="A93" s="47">
        <v>90</v>
      </c>
      <c r="B93" s="48" t="s">
        <v>191</v>
      </c>
      <c r="C93" s="48">
        <v>15</v>
      </c>
      <c r="D93" s="48">
        <v>2.4</v>
      </c>
      <c r="E93" s="48">
        <v>232.3</v>
      </c>
      <c r="F93" s="48">
        <v>20.2</v>
      </c>
      <c r="G93" s="48">
        <v>401</v>
      </c>
      <c r="H93" s="48">
        <v>126</v>
      </c>
      <c r="I93" s="48">
        <v>47.6</v>
      </c>
      <c r="J93" s="48">
        <v>57.1</v>
      </c>
      <c r="K93" s="48">
        <v>77.9</v>
      </c>
      <c r="L93" s="49">
        <v>413</v>
      </c>
    </row>
    <row r="94" spans="1:12" ht="12.75">
      <c r="A94" s="47">
        <v>90</v>
      </c>
      <c r="B94" s="48" t="s">
        <v>192</v>
      </c>
      <c r="C94" s="48">
        <v>14.3</v>
      </c>
      <c r="D94" s="48">
        <v>2.2</v>
      </c>
      <c r="E94" s="48">
        <v>251.4</v>
      </c>
      <c r="F94" s="48">
        <v>23.5</v>
      </c>
      <c r="G94" s="48">
        <v>478</v>
      </c>
      <c r="H94" s="48">
        <v>134</v>
      </c>
      <c r="I94" s="48">
        <v>49.4</v>
      </c>
      <c r="J94" s="48">
        <v>62.5</v>
      </c>
      <c r="K94" s="48">
        <v>84.6</v>
      </c>
      <c r="L94" s="49">
        <v>413</v>
      </c>
    </row>
    <row r="95" spans="1:12" ht="12.75">
      <c r="A95" s="47">
        <v>92</v>
      </c>
      <c r="B95" s="48" t="s">
        <v>193</v>
      </c>
      <c r="C95" s="48">
        <v>14.3</v>
      </c>
      <c r="D95" s="48">
        <v>2.8</v>
      </c>
      <c r="E95" s="48">
        <v>233.5</v>
      </c>
      <c r="F95" s="48">
        <v>17.5</v>
      </c>
      <c r="G95" s="48">
        <v>378</v>
      </c>
      <c r="H95" s="48">
        <v>203</v>
      </c>
      <c r="I95" s="48">
        <v>51.7</v>
      </c>
      <c r="J95" s="48">
        <v>61.5</v>
      </c>
      <c r="K95" s="48">
        <v>68.3</v>
      </c>
      <c r="L95" s="49">
        <v>410</v>
      </c>
    </row>
    <row r="96" spans="1:12" ht="12.75">
      <c r="A96" s="47">
        <v>93</v>
      </c>
      <c r="B96" s="48" t="s">
        <v>194</v>
      </c>
      <c r="C96" s="48" t="s">
        <v>25</v>
      </c>
      <c r="D96" s="48">
        <v>2.5</v>
      </c>
      <c r="E96" s="48">
        <v>191.7</v>
      </c>
      <c r="F96" s="48">
        <v>21</v>
      </c>
      <c r="G96" s="48">
        <v>614</v>
      </c>
      <c r="H96" s="48">
        <v>487</v>
      </c>
      <c r="I96" s="48">
        <v>39.6</v>
      </c>
      <c r="J96" s="48">
        <v>55.8</v>
      </c>
      <c r="K96" s="48">
        <v>67</v>
      </c>
      <c r="L96" s="49">
        <v>409</v>
      </c>
    </row>
    <row r="97" spans="1:12" ht="12.75">
      <c r="A97" s="47">
        <v>94</v>
      </c>
      <c r="B97" s="48" t="s">
        <v>195</v>
      </c>
      <c r="C97" s="48">
        <v>14.3</v>
      </c>
      <c r="D97" s="48">
        <v>2.8</v>
      </c>
      <c r="E97" s="48">
        <v>217.8</v>
      </c>
      <c r="F97" s="48">
        <v>17.6</v>
      </c>
      <c r="G97" s="48">
        <v>457</v>
      </c>
      <c r="H97" s="48">
        <v>179</v>
      </c>
      <c r="I97" s="48">
        <v>55.8</v>
      </c>
      <c r="J97" s="48">
        <v>50.9</v>
      </c>
      <c r="K97" s="48">
        <v>74.4</v>
      </c>
      <c r="L97" s="49">
        <v>395</v>
      </c>
    </row>
    <row r="98" spans="1:12" ht="12.75">
      <c r="A98" s="47">
        <v>95</v>
      </c>
      <c r="B98" s="48" t="s">
        <v>196</v>
      </c>
      <c r="C98" s="48">
        <v>15</v>
      </c>
      <c r="D98" s="48">
        <v>1.9</v>
      </c>
      <c r="E98" s="48">
        <v>224.3</v>
      </c>
      <c r="F98" s="48">
        <v>20.8</v>
      </c>
      <c r="G98" s="48">
        <v>366</v>
      </c>
      <c r="H98" s="48">
        <v>125</v>
      </c>
      <c r="I98" s="48">
        <v>45.7</v>
      </c>
      <c r="J98" s="48">
        <v>61.9</v>
      </c>
      <c r="K98" s="48">
        <v>75.2</v>
      </c>
      <c r="L98" s="49">
        <v>390</v>
      </c>
    </row>
    <row r="99" spans="1:12" ht="12.75">
      <c r="A99" s="47">
        <v>96</v>
      </c>
      <c r="B99" s="48" t="s">
        <v>197</v>
      </c>
      <c r="C99" s="48">
        <v>15.2</v>
      </c>
      <c r="D99" s="48">
        <v>1.3</v>
      </c>
      <c r="E99" s="48">
        <v>208</v>
      </c>
      <c r="F99" s="48">
        <v>26</v>
      </c>
      <c r="G99" s="48">
        <v>407</v>
      </c>
      <c r="H99" s="48">
        <v>97</v>
      </c>
      <c r="I99" s="48">
        <v>48.8</v>
      </c>
      <c r="J99" s="48">
        <v>69.5</v>
      </c>
      <c r="K99" s="48">
        <v>76</v>
      </c>
      <c r="L99" s="49">
        <v>389</v>
      </c>
    </row>
    <row r="100" spans="1:12" ht="12.75">
      <c r="A100" s="47">
        <v>96</v>
      </c>
      <c r="B100" s="48" t="s">
        <v>198</v>
      </c>
      <c r="C100" s="48">
        <v>14.4</v>
      </c>
      <c r="D100" s="48">
        <v>2.9</v>
      </c>
      <c r="E100" s="48">
        <v>261.5</v>
      </c>
      <c r="F100" s="48">
        <v>22.5</v>
      </c>
      <c r="G100" s="48">
        <v>467</v>
      </c>
      <c r="H100" s="48">
        <v>131</v>
      </c>
      <c r="I100" s="48">
        <v>47.2</v>
      </c>
      <c r="J100" s="48">
        <v>57.1</v>
      </c>
      <c r="K100" s="48">
        <v>78.8</v>
      </c>
      <c r="L100" s="49">
        <v>389</v>
      </c>
    </row>
    <row r="101" spans="1:12" ht="12.75">
      <c r="A101" s="47">
        <v>96</v>
      </c>
      <c r="B101" s="48" t="s">
        <v>199</v>
      </c>
      <c r="C101" s="48">
        <v>13.8</v>
      </c>
      <c r="D101" s="48">
        <v>2.7</v>
      </c>
      <c r="E101" s="48">
        <v>200</v>
      </c>
      <c r="F101" s="48">
        <v>22.6</v>
      </c>
      <c r="G101" s="48">
        <v>726</v>
      </c>
      <c r="H101" s="48">
        <v>322</v>
      </c>
      <c r="I101" s="48">
        <v>50.5</v>
      </c>
      <c r="J101" s="48">
        <v>55.8</v>
      </c>
      <c r="K101" s="48">
        <v>73.3</v>
      </c>
      <c r="L101" s="49">
        <v>389</v>
      </c>
    </row>
    <row r="102" spans="1:12" ht="12.75">
      <c r="A102" s="47">
        <v>99</v>
      </c>
      <c r="B102" s="48" t="s">
        <v>200</v>
      </c>
      <c r="C102" s="48">
        <v>14.4</v>
      </c>
      <c r="D102" s="48">
        <v>3.1</v>
      </c>
      <c r="E102" s="48">
        <v>237.7</v>
      </c>
      <c r="F102" s="48">
        <v>20.7</v>
      </c>
      <c r="G102" s="48">
        <v>489</v>
      </c>
      <c r="H102" s="48">
        <v>123</v>
      </c>
      <c r="I102" s="48">
        <v>38.5</v>
      </c>
      <c r="J102" s="48">
        <v>61</v>
      </c>
      <c r="K102" s="48">
        <v>80</v>
      </c>
      <c r="L102" s="49">
        <v>382</v>
      </c>
    </row>
    <row r="103" spans="1:12" ht="12.75">
      <c r="A103" s="47">
        <v>99</v>
      </c>
      <c r="B103" s="48" t="s">
        <v>201</v>
      </c>
      <c r="C103" s="48">
        <v>14.7</v>
      </c>
      <c r="D103" s="48">
        <v>2</v>
      </c>
      <c r="E103" s="48">
        <v>199.5</v>
      </c>
      <c r="F103" s="48">
        <v>22.5</v>
      </c>
      <c r="G103" s="48">
        <v>499</v>
      </c>
      <c r="H103" s="48">
        <v>362</v>
      </c>
      <c r="I103" s="48">
        <v>50</v>
      </c>
      <c r="J103" s="48">
        <v>50.9</v>
      </c>
      <c r="K103" s="48">
        <v>73.3</v>
      </c>
      <c r="L103" s="49">
        <v>382</v>
      </c>
    </row>
    <row r="104" spans="1:12" ht="12.75">
      <c r="A104" s="47">
        <v>101</v>
      </c>
      <c r="B104" s="48" t="s">
        <v>202</v>
      </c>
      <c r="C104" s="48" t="s">
        <v>25</v>
      </c>
      <c r="D104" s="48">
        <v>2.9</v>
      </c>
      <c r="E104" s="48">
        <v>192.3</v>
      </c>
      <c r="F104" s="48">
        <v>19.7</v>
      </c>
      <c r="G104" s="48">
        <v>478</v>
      </c>
      <c r="H104" s="48">
        <v>96</v>
      </c>
      <c r="I104" s="48">
        <v>52.9</v>
      </c>
      <c r="J104" s="48">
        <v>65.8</v>
      </c>
      <c r="K104" s="48">
        <v>72</v>
      </c>
      <c r="L104" s="49">
        <v>370</v>
      </c>
    </row>
    <row r="105" spans="1:12" ht="12.75">
      <c r="A105" s="47">
        <v>102</v>
      </c>
      <c r="B105" s="48" t="s">
        <v>203</v>
      </c>
      <c r="C105" s="48" t="s">
        <v>25</v>
      </c>
      <c r="D105" s="48">
        <v>1.6</v>
      </c>
      <c r="E105" s="48">
        <v>265.3</v>
      </c>
      <c r="F105" s="48">
        <v>20.2</v>
      </c>
      <c r="G105" s="48">
        <v>729</v>
      </c>
      <c r="H105" s="48">
        <v>210</v>
      </c>
      <c r="I105" s="48">
        <v>45.8</v>
      </c>
      <c r="J105" s="48">
        <v>52.1</v>
      </c>
      <c r="K105" s="48">
        <v>69.1</v>
      </c>
      <c r="L105" s="49">
        <v>367</v>
      </c>
    </row>
    <row r="106" spans="1:12" ht="12.75">
      <c r="A106" s="47">
        <v>103</v>
      </c>
      <c r="B106" s="48" t="s">
        <v>204</v>
      </c>
      <c r="C106" s="48">
        <v>14.7</v>
      </c>
      <c r="D106" s="48">
        <v>1.7</v>
      </c>
      <c r="E106" s="48">
        <v>219</v>
      </c>
      <c r="F106" s="48">
        <v>22.2</v>
      </c>
      <c r="G106" s="48">
        <v>371</v>
      </c>
      <c r="H106" s="48">
        <v>135</v>
      </c>
      <c r="I106" s="48">
        <v>53.7</v>
      </c>
      <c r="J106" s="48">
        <v>51.8</v>
      </c>
      <c r="K106" s="48">
        <v>80.5</v>
      </c>
      <c r="L106" s="49">
        <v>359</v>
      </c>
    </row>
    <row r="107" spans="1:12" ht="12.75">
      <c r="A107" s="47">
        <v>104</v>
      </c>
      <c r="B107" s="48" t="s">
        <v>205</v>
      </c>
      <c r="C107" s="48">
        <v>14.5</v>
      </c>
      <c r="D107" s="48">
        <v>1.7</v>
      </c>
      <c r="E107" s="48">
        <v>249.2</v>
      </c>
      <c r="F107" s="48">
        <v>26.4</v>
      </c>
      <c r="G107" s="48">
        <v>538</v>
      </c>
      <c r="H107" s="48">
        <v>159</v>
      </c>
      <c r="I107" s="48">
        <v>49.3</v>
      </c>
      <c r="J107" s="48">
        <v>45</v>
      </c>
      <c r="K107" s="48">
        <v>81.4</v>
      </c>
      <c r="L107" s="49">
        <v>347</v>
      </c>
    </row>
    <row r="108" spans="1:12" ht="12.75">
      <c r="A108" s="47">
        <v>105</v>
      </c>
      <c r="B108" s="48" t="s">
        <v>206</v>
      </c>
      <c r="C108" s="48">
        <v>14.4</v>
      </c>
      <c r="D108" s="48">
        <v>1.5</v>
      </c>
      <c r="E108" s="48">
        <v>218.3</v>
      </c>
      <c r="F108" s="48">
        <v>22.5</v>
      </c>
      <c r="G108" s="48">
        <v>585</v>
      </c>
      <c r="H108" s="48">
        <v>137</v>
      </c>
      <c r="I108" s="48">
        <v>47</v>
      </c>
      <c r="J108" s="48">
        <v>55.6</v>
      </c>
      <c r="K108" s="48">
        <v>82.5</v>
      </c>
      <c r="L108" s="49">
        <v>336</v>
      </c>
    </row>
    <row r="109" spans="1:12" ht="12.75">
      <c r="A109" s="47">
        <v>106</v>
      </c>
      <c r="B109" s="48" t="s">
        <v>207</v>
      </c>
      <c r="C109" s="48">
        <v>14.2</v>
      </c>
      <c r="D109" s="48">
        <v>2.5</v>
      </c>
      <c r="E109" s="48">
        <v>200.6</v>
      </c>
      <c r="F109" s="48">
        <v>25.8</v>
      </c>
      <c r="G109" s="48">
        <v>482</v>
      </c>
      <c r="H109" s="48">
        <v>149</v>
      </c>
      <c r="I109" s="48">
        <v>47.4</v>
      </c>
      <c r="J109" s="48">
        <v>62.7</v>
      </c>
      <c r="K109" s="48">
        <v>71.9</v>
      </c>
      <c r="L109" s="49">
        <v>325</v>
      </c>
    </row>
    <row r="110" spans="1:12" ht="12.75">
      <c r="A110" s="47">
        <v>107</v>
      </c>
      <c r="B110" s="48" t="s">
        <v>208</v>
      </c>
      <c r="C110" s="48" t="s">
        <v>25</v>
      </c>
      <c r="D110" s="48">
        <v>0.9</v>
      </c>
      <c r="E110" s="48">
        <v>224.6</v>
      </c>
      <c r="F110" s="48">
        <v>30.2</v>
      </c>
      <c r="G110" s="48">
        <v>605</v>
      </c>
      <c r="H110" s="48">
        <v>283</v>
      </c>
      <c r="I110" s="48">
        <v>41.6</v>
      </c>
      <c r="J110" s="48">
        <v>47.9</v>
      </c>
      <c r="K110" s="48">
        <v>78.6</v>
      </c>
      <c r="L110" s="49">
        <v>321</v>
      </c>
    </row>
    <row r="111" spans="1:12" ht="12.75">
      <c r="A111" s="47">
        <v>108</v>
      </c>
      <c r="B111" s="48" t="s">
        <v>209</v>
      </c>
      <c r="C111" s="48">
        <v>14.1</v>
      </c>
      <c r="D111" s="48">
        <v>1.8</v>
      </c>
      <c r="E111" s="48">
        <v>185.7</v>
      </c>
      <c r="F111" s="48">
        <v>23.2</v>
      </c>
      <c r="G111" s="48">
        <v>606</v>
      </c>
      <c r="H111" s="48">
        <v>229</v>
      </c>
      <c r="I111" s="48">
        <v>48.4</v>
      </c>
      <c r="J111" s="48">
        <v>41.7</v>
      </c>
      <c r="K111" s="48">
        <v>74.8</v>
      </c>
      <c r="L111" s="49">
        <v>302</v>
      </c>
    </row>
    <row r="112" spans="1:12" ht="12.75">
      <c r="A112" s="50">
        <v>109</v>
      </c>
      <c r="B112" s="51" t="s">
        <v>210</v>
      </c>
      <c r="C112" s="51" t="s">
        <v>25</v>
      </c>
      <c r="D112" s="51">
        <v>0.5</v>
      </c>
      <c r="E112" s="51">
        <v>202.5</v>
      </c>
      <c r="F112" s="51">
        <v>23.7</v>
      </c>
      <c r="G112" s="51">
        <v>398</v>
      </c>
      <c r="H112" s="51">
        <v>57</v>
      </c>
      <c r="I112" s="51">
        <v>48.8</v>
      </c>
      <c r="J112" s="51">
        <v>60.1</v>
      </c>
      <c r="K112" s="51">
        <v>68.6</v>
      </c>
      <c r="L112" s="52">
        <v>281</v>
      </c>
    </row>
  </sheetData>
  <printOptions/>
  <pageMargins left="0.74" right="0.75" top="0.3" bottom="0.39" header="0.17" footer="0.27"/>
  <pageSetup fitToHeight="1" fitToWidth="1" horizontalDpi="600" verticalDpi="600" orientation="portrait" paperSize="9" scale="55" r:id="rId1"/>
</worksheet>
</file>

<file path=xl/worksheets/sheet6.xml><?xml version="1.0" encoding="utf-8"?>
<worksheet xmlns="http://schemas.openxmlformats.org/spreadsheetml/2006/main" xmlns:r="http://schemas.openxmlformats.org/officeDocument/2006/relationships">
  <dimension ref="A1:O112"/>
  <sheetViews>
    <sheetView zoomScale="80" zoomScaleNormal="80" workbookViewId="0" topLeftCell="A1">
      <selection activeCell="M53" sqref="M53"/>
    </sheetView>
  </sheetViews>
  <sheetFormatPr defaultColWidth="9.140625" defaultRowHeight="12.75"/>
  <cols>
    <col min="2" max="2" width="25.7109375" style="0" bestFit="1" customWidth="1"/>
    <col min="3" max="3" width="25.7109375" style="0" customWidth="1"/>
    <col min="5" max="5" width="11.8515625" style="0" customWidth="1"/>
  </cols>
  <sheetData>
    <row r="1" ht="12.75">
      <c r="A1" s="10" t="s">
        <v>243</v>
      </c>
    </row>
    <row r="3" spans="1:5" ht="12.75">
      <c r="A3" s="7" t="s">
        <v>15</v>
      </c>
      <c r="B3" s="7" t="s">
        <v>114</v>
      </c>
      <c r="C3" s="7" t="s">
        <v>244</v>
      </c>
      <c r="D3" s="7" t="s">
        <v>245</v>
      </c>
      <c r="E3" s="7" t="s">
        <v>246</v>
      </c>
    </row>
    <row r="4" spans="1:5" ht="12.75">
      <c r="A4">
        <v>1</v>
      </c>
      <c r="B4" t="s">
        <v>118</v>
      </c>
      <c r="C4">
        <v>1000</v>
      </c>
      <c r="D4">
        <v>1000</v>
      </c>
    </row>
    <row r="5" spans="1:5" ht="12.75">
      <c r="A5">
        <v>2</v>
      </c>
      <c r="B5" t="s">
        <v>119</v>
      </c>
      <c r="C5">
        <v>973</v>
      </c>
      <c r="D5">
        <v>973</v>
      </c>
    </row>
    <row r="6" spans="1:5" ht="12.75">
      <c r="A6">
        <v>3</v>
      </c>
      <c r="B6" t="s">
        <v>120</v>
      </c>
      <c r="C6">
        <v>878</v>
      </c>
      <c r="D6">
        <v>878</v>
      </c>
    </row>
    <row r="7" spans="1:5" ht="12.75">
      <c r="A7">
        <v>4</v>
      </c>
      <c r="B7" t="s">
        <v>121</v>
      </c>
      <c r="C7">
        <v>855</v>
      </c>
      <c r="D7">
        <v>855</v>
      </c>
    </row>
    <row r="8" spans="1:5" ht="12.75">
      <c r="A8">
        <v>5</v>
      </c>
      <c r="B8" t="s">
        <v>122</v>
      </c>
      <c r="C8">
        <v>819</v>
      </c>
      <c r="D8">
        <v>819</v>
      </c>
    </row>
    <row r="9" spans="1:5" ht="12.75">
      <c r="A9">
        <v>6</v>
      </c>
      <c r="B9" s="103" t="s">
        <v>87</v>
      </c>
      <c r="C9" s="103">
        <v>795</v>
      </c>
      <c r="E9" s="103">
        <v>795</v>
      </c>
    </row>
    <row r="10" spans="1:5" ht="12.75">
      <c r="A10">
        <v>7</v>
      </c>
      <c r="B10" s="107" t="s">
        <v>52</v>
      </c>
      <c r="C10" s="103">
        <v>792</v>
      </c>
      <c r="E10" s="103">
        <v>792</v>
      </c>
    </row>
    <row r="11" spans="1:5" ht="12.75">
      <c r="A11">
        <v>8</v>
      </c>
      <c r="B11" t="s">
        <v>123</v>
      </c>
      <c r="C11">
        <v>791</v>
      </c>
      <c r="D11">
        <v>791</v>
      </c>
    </row>
    <row r="12" spans="1:5" ht="12.75">
      <c r="A12">
        <v>9</v>
      </c>
      <c r="B12" s="103" t="s">
        <v>55</v>
      </c>
      <c r="C12" s="103">
        <v>786</v>
      </c>
      <c r="E12" s="103">
        <v>786</v>
      </c>
    </row>
    <row r="13" spans="1:15" ht="12.75">
      <c r="A13">
        <v>10</v>
      </c>
      <c r="B13" s="103" t="s">
        <v>53</v>
      </c>
      <c r="C13" s="103">
        <v>778</v>
      </c>
      <c r="E13" s="103">
        <v>778</v>
      </c>
      <c r="O13" s="107"/>
    </row>
    <row r="14" spans="1:5" ht="12.75">
      <c r="A14">
        <v>11</v>
      </c>
      <c r="B14" t="s">
        <v>124</v>
      </c>
      <c r="C14">
        <v>774</v>
      </c>
      <c r="D14">
        <v>774</v>
      </c>
    </row>
    <row r="15" spans="1:5" ht="12.75">
      <c r="A15">
        <v>12</v>
      </c>
      <c r="B15" s="103" t="s">
        <v>88</v>
      </c>
      <c r="C15" s="103">
        <v>761</v>
      </c>
      <c r="E15" s="103">
        <v>761</v>
      </c>
    </row>
    <row r="16" spans="1:5" ht="12.75">
      <c r="A16">
        <v>13</v>
      </c>
      <c r="B16" t="s">
        <v>125</v>
      </c>
      <c r="C16">
        <v>758</v>
      </c>
      <c r="D16">
        <v>758</v>
      </c>
    </row>
    <row r="17" spans="1:5" ht="12.75">
      <c r="A17">
        <v>14</v>
      </c>
      <c r="B17" s="103" t="s">
        <v>86</v>
      </c>
      <c r="C17" s="103">
        <v>754</v>
      </c>
      <c r="E17" s="103">
        <v>754</v>
      </c>
    </row>
    <row r="18" spans="1:5" ht="12.75">
      <c r="A18">
        <v>15</v>
      </c>
      <c r="B18" s="103" t="s">
        <v>85</v>
      </c>
      <c r="C18" s="103">
        <v>750</v>
      </c>
      <c r="E18" s="103">
        <v>750</v>
      </c>
    </row>
    <row r="19" spans="1:5" ht="12.75">
      <c r="A19">
        <v>16</v>
      </c>
      <c r="B19" s="103" t="s">
        <v>90</v>
      </c>
      <c r="C19" s="103">
        <v>740</v>
      </c>
      <c r="E19" s="103">
        <v>740</v>
      </c>
    </row>
    <row r="20" spans="1:5" ht="12.75">
      <c r="A20">
        <v>17</v>
      </c>
      <c r="B20" t="s">
        <v>126</v>
      </c>
      <c r="C20">
        <v>733</v>
      </c>
      <c r="D20">
        <v>733</v>
      </c>
    </row>
    <row r="21" spans="1:5" ht="12.75">
      <c r="A21">
        <v>18</v>
      </c>
      <c r="B21" s="103" t="s">
        <v>92</v>
      </c>
      <c r="C21" s="103">
        <v>732</v>
      </c>
      <c r="E21" s="103">
        <v>732</v>
      </c>
    </row>
    <row r="22" spans="1:5" ht="12.75">
      <c r="A22">
        <v>18</v>
      </c>
      <c r="B22" t="s">
        <v>127</v>
      </c>
      <c r="C22">
        <v>732</v>
      </c>
      <c r="D22">
        <v>732</v>
      </c>
    </row>
    <row r="23" spans="1:5" ht="12.75">
      <c r="A23">
        <v>18</v>
      </c>
      <c r="B23" t="s">
        <v>128</v>
      </c>
      <c r="C23">
        <v>732</v>
      </c>
      <c r="D23">
        <v>732</v>
      </c>
    </row>
    <row r="24" spans="1:5" ht="12.75">
      <c r="A24">
        <v>21</v>
      </c>
      <c r="B24" s="103" t="s">
        <v>95</v>
      </c>
      <c r="C24" s="103">
        <v>716</v>
      </c>
      <c r="E24" s="103">
        <v>716</v>
      </c>
    </row>
    <row r="25" spans="1:5" ht="12.75">
      <c r="A25">
        <v>22</v>
      </c>
      <c r="B25" s="103" t="s">
        <v>93</v>
      </c>
      <c r="C25" s="103">
        <v>712</v>
      </c>
      <c r="E25" s="103">
        <v>712</v>
      </c>
    </row>
    <row r="26" spans="1:5" ht="12.75">
      <c r="A26">
        <v>23</v>
      </c>
      <c r="B26" s="103" t="s">
        <v>54</v>
      </c>
      <c r="C26" s="103">
        <v>708</v>
      </c>
      <c r="E26" s="103">
        <v>708</v>
      </c>
    </row>
    <row r="27" spans="1:5" ht="12.75">
      <c r="A27">
        <v>24</v>
      </c>
      <c r="B27" t="s">
        <v>129</v>
      </c>
      <c r="C27">
        <v>703</v>
      </c>
      <c r="D27">
        <v>703</v>
      </c>
    </row>
    <row r="28" spans="1:5" ht="12.75">
      <c r="A28">
        <v>25</v>
      </c>
      <c r="B28" s="103" t="s">
        <v>89</v>
      </c>
      <c r="C28" s="103">
        <v>699</v>
      </c>
      <c r="E28" s="103">
        <v>699</v>
      </c>
    </row>
    <row r="29" spans="1:5" ht="12.75">
      <c r="A29">
        <v>26</v>
      </c>
      <c r="B29" t="s">
        <v>130</v>
      </c>
      <c r="C29">
        <v>694</v>
      </c>
      <c r="D29">
        <v>694</v>
      </c>
    </row>
    <row r="30" spans="1:5" ht="12.75">
      <c r="A30">
        <v>27</v>
      </c>
      <c r="B30" t="s">
        <v>131</v>
      </c>
      <c r="C30">
        <v>689</v>
      </c>
      <c r="D30">
        <v>689</v>
      </c>
    </row>
    <row r="31" spans="1:5" ht="12.75">
      <c r="A31">
        <v>28</v>
      </c>
      <c r="B31" s="108" t="s">
        <v>56</v>
      </c>
      <c r="C31">
        <v>678</v>
      </c>
      <c r="E31" s="108">
        <v>678</v>
      </c>
    </row>
    <row r="32" spans="1:5" ht="12.75">
      <c r="A32">
        <v>28</v>
      </c>
      <c r="B32" t="s">
        <v>132</v>
      </c>
      <c r="C32">
        <v>678</v>
      </c>
      <c r="D32">
        <v>678</v>
      </c>
    </row>
    <row r="33" spans="1:5" ht="12.75">
      <c r="A33">
        <v>30</v>
      </c>
      <c r="B33" s="103" t="s">
        <v>94</v>
      </c>
      <c r="C33">
        <v>677</v>
      </c>
      <c r="E33" s="103">
        <v>677</v>
      </c>
    </row>
    <row r="34" spans="1:5" ht="12.75">
      <c r="A34">
        <v>31</v>
      </c>
      <c r="B34" t="s">
        <v>133</v>
      </c>
      <c r="C34">
        <v>671</v>
      </c>
      <c r="D34">
        <v>671</v>
      </c>
    </row>
    <row r="35" spans="1:5" ht="12.75">
      <c r="A35">
        <v>32</v>
      </c>
      <c r="B35" t="s">
        <v>134</v>
      </c>
      <c r="C35">
        <v>670</v>
      </c>
      <c r="D35">
        <v>670</v>
      </c>
    </row>
    <row r="36" spans="1:5" ht="12.75">
      <c r="A36">
        <v>33</v>
      </c>
      <c r="B36" s="103" t="s">
        <v>91</v>
      </c>
      <c r="C36" s="103">
        <v>666</v>
      </c>
      <c r="D36" s="103"/>
      <c r="E36" s="103">
        <v>666</v>
      </c>
    </row>
    <row r="37" spans="1:5" ht="12.75">
      <c r="A37">
        <v>34</v>
      </c>
      <c r="B37" t="s">
        <v>135</v>
      </c>
      <c r="C37">
        <v>661</v>
      </c>
      <c r="D37">
        <v>661</v>
      </c>
    </row>
    <row r="38" spans="1:5" ht="12.75">
      <c r="A38">
        <v>34</v>
      </c>
      <c r="B38" t="s">
        <v>136</v>
      </c>
      <c r="C38">
        <v>661</v>
      </c>
      <c r="D38">
        <v>661</v>
      </c>
    </row>
    <row r="39" spans="1:5" ht="12.75">
      <c r="A39">
        <v>36</v>
      </c>
      <c r="B39" t="s">
        <v>137</v>
      </c>
      <c r="C39">
        <v>653</v>
      </c>
      <c r="D39">
        <v>653</v>
      </c>
    </row>
    <row r="40" spans="1:5" ht="12.75">
      <c r="A40">
        <v>37</v>
      </c>
      <c r="B40" t="s">
        <v>138</v>
      </c>
      <c r="C40">
        <v>647</v>
      </c>
      <c r="D40">
        <v>647</v>
      </c>
    </row>
    <row r="41" spans="1:5" ht="12.75">
      <c r="A41">
        <v>38</v>
      </c>
      <c r="B41" t="s">
        <v>139</v>
      </c>
      <c r="C41">
        <v>639</v>
      </c>
      <c r="D41">
        <v>639</v>
      </c>
    </row>
    <row r="42" spans="1:5" ht="12.75">
      <c r="A42">
        <v>39</v>
      </c>
      <c r="B42" t="s">
        <v>140</v>
      </c>
      <c r="C42">
        <v>627</v>
      </c>
      <c r="D42">
        <v>627</v>
      </c>
    </row>
    <row r="43" spans="1:5" ht="12.75">
      <c r="A43">
        <v>40</v>
      </c>
      <c r="B43" t="s">
        <v>141</v>
      </c>
      <c r="C43">
        <v>619</v>
      </c>
      <c r="D43">
        <v>619</v>
      </c>
    </row>
    <row r="44" spans="1:5" ht="12.75">
      <c r="A44">
        <v>41</v>
      </c>
      <c r="B44" t="s">
        <v>142</v>
      </c>
      <c r="C44">
        <v>615</v>
      </c>
      <c r="D44">
        <v>615</v>
      </c>
    </row>
    <row r="45" spans="1:5" ht="12.75">
      <c r="A45">
        <v>42</v>
      </c>
      <c r="B45" t="s">
        <v>143</v>
      </c>
      <c r="C45">
        <v>611</v>
      </c>
      <c r="D45">
        <v>611</v>
      </c>
    </row>
    <row r="46" spans="1:5" ht="12.75">
      <c r="A46">
        <v>43</v>
      </c>
      <c r="B46" t="s">
        <v>144</v>
      </c>
      <c r="C46">
        <v>600</v>
      </c>
      <c r="D46">
        <v>600</v>
      </c>
    </row>
    <row r="47" spans="1:5" ht="12.75">
      <c r="A47">
        <v>44</v>
      </c>
      <c r="B47" t="s">
        <v>145</v>
      </c>
      <c r="C47">
        <v>596</v>
      </c>
      <c r="D47">
        <v>596</v>
      </c>
    </row>
    <row r="48" spans="1:5" ht="12.75">
      <c r="A48">
        <v>45</v>
      </c>
      <c r="B48" t="s">
        <v>146</v>
      </c>
      <c r="C48">
        <v>595</v>
      </c>
      <c r="D48">
        <v>595</v>
      </c>
    </row>
    <row r="49" spans="1:5" ht="12.75">
      <c r="A49">
        <v>46</v>
      </c>
      <c r="B49" t="s">
        <v>147</v>
      </c>
      <c r="C49">
        <v>594</v>
      </c>
      <c r="D49">
        <v>594</v>
      </c>
    </row>
    <row r="50" spans="1:5" ht="12.75">
      <c r="A50">
        <v>47</v>
      </c>
      <c r="B50" t="s">
        <v>148</v>
      </c>
      <c r="C50">
        <v>593</v>
      </c>
      <c r="D50">
        <v>593</v>
      </c>
    </row>
    <row r="51" spans="1:5" ht="12.75">
      <c r="A51">
        <v>48</v>
      </c>
      <c r="B51" t="s">
        <v>149</v>
      </c>
      <c r="C51">
        <v>588</v>
      </c>
      <c r="D51">
        <v>588</v>
      </c>
    </row>
    <row r="52" spans="1:5" ht="12.75">
      <c r="A52">
        <v>49</v>
      </c>
      <c r="B52" t="s">
        <v>150</v>
      </c>
      <c r="C52">
        <v>579</v>
      </c>
      <c r="D52">
        <v>579</v>
      </c>
    </row>
    <row r="53" spans="1:5" ht="12.75">
      <c r="A53">
        <v>50</v>
      </c>
      <c r="B53" t="s">
        <v>151</v>
      </c>
      <c r="C53">
        <v>565</v>
      </c>
      <c r="D53">
        <v>565</v>
      </c>
    </row>
    <row r="54" spans="1:5" ht="12.75">
      <c r="A54">
        <v>51</v>
      </c>
      <c r="B54" t="s">
        <v>152</v>
      </c>
      <c r="C54">
        <v>550</v>
      </c>
      <c r="D54">
        <v>550</v>
      </c>
    </row>
    <row r="55" spans="1:5" ht="12.75">
      <c r="A55">
        <v>52</v>
      </c>
      <c r="B55" t="s">
        <v>153</v>
      </c>
      <c r="C55">
        <v>548</v>
      </c>
      <c r="D55">
        <v>548</v>
      </c>
    </row>
    <row r="56" spans="1:5" ht="12.75">
      <c r="A56">
        <v>53</v>
      </c>
      <c r="B56" t="s">
        <v>154</v>
      </c>
      <c r="C56">
        <v>544</v>
      </c>
      <c r="D56">
        <v>544</v>
      </c>
    </row>
    <row r="57" spans="1:5" ht="12.75">
      <c r="A57">
        <v>54</v>
      </c>
      <c r="B57" t="s">
        <v>155</v>
      </c>
      <c r="C57">
        <v>531</v>
      </c>
      <c r="D57">
        <v>531</v>
      </c>
    </row>
    <row r="58" spans="1:5" ht="12.75">
      <c r="A58">
        <v>55</v>
      </c>
      <c r="B58" t="s">
        <v>156</v>
      </c>
      <c r="C58">
        <v>520</v>
      </c>
      <c r="D58">
        <v>520</v>
      </c>
    </row>
    <row r="59" spans="1:5" ht="12.75">
      <c r="A59">
        <v>56</v>
      </c>
      <c r="B59" t="s">
        <v>157</v>
      </c>
      <c r="C59">
        <v>513</v>
      </c>
      <c r="D59">
        <v>513</v>
      </c>
    </row>
    <row r="60" spans="1:5" ht="12.75">
      <c r="A60">
        <v>57</v>
      </c>
      <c r="B60" t="s">
        <v>158</v>
      </c>
      <c r="C60">
        <v>512</v>
      </c>
      <c r="D60">
        <v>512</v>
      </c>
    </row>
    <row r="61" spans="1:5" ht="12.75">
      <c r="A61">
        <v>58</v>
      </c>
      <c r="B61" t="s">
        <v>159</v>
      </c>
      <c r="C61">
        <v>507</v>
      </c>
      <c r="D61">
        <v>507</v>
      </c>
    </row>
    <row r="62" spans="1:5" ht="12.75">
      <c r="A62">
        <v>59</v>
      </c>
      <c r="B62" t="s">
        <v>160</v>
      </c>
      <c r="C62">
        <v>504</v>
      </c>
      <c r="D62">
        <v>504</v>
      </c>
    </row>
    <row r="63" spans="1:5" ht="12.75">
      <c r="A63">
        <v>60</v>
      </c>
      <c r="B63" t="s">
        <v>161</v>
      </c>
      <c r="C63">
        <v>497</v>
      </c>
      <c r="D63">
        <v>497</v>
      </c>
    </row>
    <row r="64" spans="1:5" ht="12.75">
      <c r="A64">
        <v>61</v>
      </c>
      <c r="B64" t="s">
        <v>162</v>
      </c>
      <c r="C64">
        <v>490</v>
      </c>
      <c r="D64">
        <v>490</v>
      </c>
    </row>
    <row r="65" spans="1:5" ht="12.75">
      <c r="A65">
        <v>62</v>
      </c>
      <c r="B65" t="s">
        <v>163</v>
      </c>
      <c r="C65">
        <v>486</v>
      </c>
      <c r="D65">
        <v>486</v>
      </c>
    </row>
    <row r="66" spans="1:5" ht="12.75">
      <c r="A66">
        <v>63</v>
      </c>
      <c r="B66" t="s">
        <v>164</v>
      </c>
      <c r="C66">
        <v>483</v>
      </c>
      <c r="D66">
        <v>483</v>
      </c>
    </row>
    <row r="67" spans="1:5" ht="12.75">
      <c r="A67">
        <v>64</v>
      </c>
      <c r="B67" t="s">
        <v>165</v>
      </c>
      <c r="C67">
        <v>482</v>
      </c>
      <c r="D67">
        <v>482</v>
      </c>
    </row>
    <row r="68" spans="1:5" ht="12.75">
      <c r="A68">
        <v>65</v>
      </c>
      <c r="B68" t="s">
        <v>166</v>
      </c>
      <c r="C68">
        <v>479</v>
      </c>
      <c r="D68">
        <v>479</v>
      </c>
    </row>
    <row r="69" spans="1:5" ht="12.75">
      <c r="A69">
        <v>66</v>
      </c>
      <c r="B69" t="s">
        <v>167</v>
      </c>
      <c r="C69">
        <v>478</v>
      </c>
      <c r="D69">
        <v>478</v>
      </c>
    </row>
    <row r="70" spans="1:5" ht="12.75">
      <c r="A70">
        <v>67</v>
      </c>
      <c r="B70" t="s">
        <v>168</v>
      </c>
      <c r="C70">
        <v>473</v>
      </c>
      <c r="D70">
        <v>473</v>
      </c>
    </row>
    <row r="71" spans="1:5" ht="12.75">
      <c r="A71">
        <v>68</v>
      </c>
      <c r="B71" t="s">
        <v>169</v>
      </c>
      <c r="C71">
        <v>469</v>
      </c>
      <c r="D71">
        <v>469</v>
      </c>
    </row>
    <row r="72" spans="1:5" ht="12.75">
      <c r="A72">
        <v>69</v>
      </c>
      <c r="B72" t="s">
        <v>170</v>
      </c>
      <c r="C72">
        <v>465</v>
      </c>
      <c r="D72">
        <v>465</v>
      </c>
    </row>
    <row r="73" spans="1:5" ht="12.75">
      <c r="A73">
        <v>70</v>
      </c>
      <c r="B73" t="s">
        <v>171</v>
      </c>
      <c r="C73">
        <v>463</v>
      </c>
      <c r="D73">
        <v>463</v>
      </c>
    </row>
    <row r="74" spans="1:5" ht="12.75">
      <c r="A74">
        <v>71</v>
      </c>
      <c r="B74" t="s">
        <v>172</v>
      </c>
      <c r="C74">
        <v>460</v>
      </c>
      <c r="D74">
        <v>460</v>
      </c>
    </row>
    <row r="75" spans="1:5" ht="12.75">
      <c r="A75">
        <v>72</v>
      </c>
      <c r="B75" t="s">
        <v>173</v>
      </c>
      <c r="C75">
        <v>459</v>
      </c>
      <c r="D75">
        <v>459</v>
      </c>
    </row>
    <row r="76" spans="1:5" ht="12.75">
      <c r="A76">
        <v>73</v>
      </c>
      <c r="B76" t="s">
        <v>174</v>
      </c>
      <c r="C76">
        <v>454</v>
      </c>
      <c r="D76">
        <v>454</v>
      </c>
    </row>
    <row r="77" spans="1:5" ht="12.75">
      <c r="A77">
        <v>74</v>
      </c>
      <c r="B77" t="s">
        <v>175</v>
      </c>
      <c r="C77">
        <v>451</v>
      </c>
      <c r="D77">
        <v>451</v>
      </c>
    </row>
    <row r="78" spans="1:5" ht="12.75">
      <c r="A78">
        <v>74</v>
      </c>
      <c r="B78" t="s">
        <v>176</v>
      </c>
      <c r="C78">
        <v>451</v>
      </c>
      <c r="D78">
        <v>451</v>
      </c>
    </row>
    <row r="79" spans="1:5" ht="12.75">
      <c r="A79">
        <v>76</v>
      </c>
      <c r="B79" t="s">
        <v>177</v>
      </c>
      <c r="C79">
        <v>447</v>
      </c>
      <c r="D79">
        <v>447</v>
      </c>
    </row>
    <row r="80" spans="1:5" ht="12.75">
      <c r="A80">
        <v>76</v>
      </c>
      <c r="B80" t="s">
        <v>178</v>
      </c>
      <c r="C80">
        <v>447</v>
      </c>
      <c r="D80">
        <v>447</v>
      </c>
    </row>
    <row r="81" spans="1:5" ht="12.75">
      <c r="A81">
        <v>78</v>
      </c>
      <c r="B81" t="s">
        <v>179</v>
      </c>
      <c r="C81">
        <v>446</v>
      </c>
      <c r="D81">
        <v>446</v>
      </c>
    </row>
    <row r="82" spans="1:5" ht="12.75">
      <c r="A82">
        <v>78</v>
      </c>
      <c r="B82" t="s">
        <v>180</v>
      </c>
      <c r="C82">
        <v>446</v>
      </c>
      <c r="D82">
        <v>446</v>
      </c>
    </row>
    <row r="83" spans="1:5" ht="12.75">
      <c r="A83">
        <v>80</v>
      </c>
      <c r="B83" t="s">
        <v>181</v>
      </c>
      <c r="C83">
        <v>444</v>
      </c>
      <c r="D83">
        <v>444</v>
      </c>
    </row>
    <row r="84" spans="1:5" ht="12.75">
      <c r="A84">
        <v>80</v>
      </c>
      <c r="B84" t="s">
        <v>182</v>
      </c>
      <c r="C84">
        <v>444</v>
      </c>
      <c r="D84">
        <v>444</v>
      </c>
    </row>
    <row r="85" spans="1:5" ht="12.75">
      <c r="A85">
        <v>82</v>
      </c>
      <c r="B85" t="s">
        <v>183</v>
      </c>
      <c r="C85">
        <v>432</v>
      </c>
      <c r="D85">
        <v>432</v>
      </c>
    </row>
    <row r="86" spans="1:5" ht="12.75">
      <c r="A86">
        <v>83</v>
      </c>
      <c r="B86" t="s">
        <v>184</v>
      </c>
      <c r="C86">
        <v>430</v>
      </c>
      <c r="D86">
        <v>430</v>
      </c>
    </row>
    <row r="87" spans="1:5" ht="12.75">
      <c r="A87">
        <v>84</v>
      </c>
      <c r="B87" t="s">
        <v>185</v>
      </c>
      <c r="C87">
        <v>427</v>
      </c>
      <c r="D87">
        <v>427</v>
      </c>
    </row>
    <row r="88" spans="1:5" ht="12.75">
      <c r="A88">
        <v>85</v>
      </c>
      <c r="B88" t="s">
        <v>186</v>
      </c>
      <c r="C88">
        <v>425</v>
      </c>
      <c r="D88">
        <v>425</v>
      </c>
    </row>
    <row r="89" spans="1:5" ht="12.75">
      <c r="A89">
        <v>86</v>
      </c>
      <c r="B89" t="s">
        <v>187</v>
      </c>
      <c r="C89">
        <v>420</v>
      </c>
      <c r="D89">
        <v>420</v>
      </c>
    </row>
    <row r="90" spans="1:5" ht="12.75">
      <c r="A90">
        <v>87</v>
      </c>
      <c r="B90" t="s">
        <v>188</v>
      </c>
      <c r="C90">
        <v>418</v>
      </c>
      <c r="D90">
        <v>418</v>
      </c>
    </row>
    <row r="91" spans="1:5" ht="12.75">
      <c r="A91">
        <v>87</v>
      </c>
      <c r="B91" t="s">
        <v>189</v>
      </c>
      <c r="C91">
        <v>418</v>
      </c>
      <c r="D91">
        <v>418</v>
      </c>
    </row>
    <row r="92" spans="1:5" ht="12.75">
      <c r="A92">
        <v>89</v>
      </c>
      <c r="B92" t="s">
        <v>190</v>
      </c>
      <c r="C92">
        <v>417</v>
      </c>
      <c r="D92">
        <v>417</v>
      </c>
    </row>
    <row r="93" spans="1:5" ht="12.75">
      <c r="A93">
        <v>90</v>
      </c>
      <c r="B93" t="s">
        <v>191</v>
      </c>
      <c r="C93">
        <v>413</v>
      </c>
      <c r="D93">
        <v>413</v>
      </c>
    </row>
    <row r="94" spans="1:5" ht="12.75">
      <c r="A94">
        <v>90</v>
      </c>
      <c r="B94" t="s">
        <v>192</v>
      </c>
      <c r="C94">
        <v>413</v>
      </c>
      <c r="D94">
        <v>413</v>
      </c>
    </row>
    <row r="95" spans="1:5" ht="12.75">
      <c r="A95">
        <v>92</v>
      </c>
      <c r="B95" t="s">
        <v>193</v>
      </c>
      <c r="C95">
        <v>410</v>
      </c>
      <c r="D95">
        <v>410</v>
      </c>
    </row>
    <row r="96" spans="1:5" ht="12.75">
      <c r="A96">
        <v>93</v>
      </c>
      <c r="B96" t="s">
        <v>194</v>
      </c>
      <c r="C96">
        <v>409</v>
      </c>
      <c r="D96">
        <v>109</v>
      </c>
    </row>
    <row r="97" spans="1:5" ht="12.75">
      <c r="A97">
        <v>94</v>
      </c>
      <c r="B97" t="s">
        <v>195</v>
      </c>
      <c r="C97">
        <v>395</v>
      </c>
      <c r="D97">
        <v>395</v>
      </c>
    </row>
    <row r="98" spans="1:5" ht="12.75">
      <c r="A98">
        <v>95</v>
      </c>
      <c r="B98" t="s">
        <v>196</v>
      </c>
      <c r="C98">
        <v>390</v>
      </c>
      <c r="D98">
        <v>390</v>
      </c>
    </row>
    <row r="99" spans="1:5" ht="12.75">
      <c r="A99">
        <v>96</v>
      </c>
      <c r="B99" t="s">
        <v>197</v>
      </c>
      <c r="C99">
        <v>389</v>
      </c>
      <c r="D99">
        <v>389</v>
      </c>
    </row>
    <row r="100" spans="1:5" ht="12.75">
      <c r="A100">
        <v>96</v>
      </c>
      <c r="B100" t="s">
        <v>198</v>
      </c>
      <c r="C100">
        <v>389</v>
      </c>
      <c r="D100">
        <v>389</v>
      </c>
    </row>
    <row r="101" spans="1:5" ht="12.75">
      <c r="A101">
        <v>96</v>
      </c>
      <c r="B101" t="s">
        <v>199</v>
      </c>
      <c r="C101">
        <v>389</v>
      </c>
      <c r="D101">
        <v>389</v>
      </c>
    </row>
    <row r="102" spans="1:5" ht="12.75">
      <c r="A102">
        <v>99</v>
      </c>
      <c r="B102" t="s">
        <v>200</v>
      </c>
      <c r="C102">
        <v>382</v>
      </c>
      <c r="D102">
        <v>382</v>
      </c>
    </row>
    <row r="103" spans="1:5" ht="12.75">
      <c r="A103">
        <v>99</v>
      </c>
      <c r="B103" t="s">
        <v>201</v>
      </c>
      <c r="C103">
        <v>382</v>
      </c>
      <c r="D103">
        <v>382</v>
      </c>
    </row>
    <row r="104" spans="1:5" ht="12.75">
      <c r="A104">
        <v>101</v>
      </c>
      <c r="B104" t="s">
        <v>202</v>
      </c>
      <c r="C104">
        <v>370</v>
      </c>
      <c r="D104">
        <v>370</v>
      </c>
    </row>
    <row r="105" spans="1:5" ht="12.75">
      <c r="A105">
        <v>102</v>
      </c>
      <c r="B105" t="s">
        <v>203</v>
      </c>
      <c r="C105">
        <v>367</v>
      </c>
      <c r="D105">
        <v>367</v>
      </c>
    </row>
    <row r="106" spans="1:5" ht="12.75">
      <c r="A106">
        <v>103</v>
      </c>
      <c r="B106" t="s">
        <v>204</v>
      </c>
      <c r="C106">
        <v>359</v>
      </c>
      <c r="D106">
        <v>359</v>
      </c>
    </row>
    <row r="107" spans="1:5" ht="12.75">
      <c r="A107">
        <v>104</v>
      </c>
      <c r="B107" t="s">
        <v>205</v>
      </c>
      <c r="C107">
        <v>347</v>
      </c>
      <c r="D107">
        <v>347</v>
      </c>
    </row>
    <row r="108" spans="1:5" ht="12.75">
      <c r="A108">
        <v>105</v>
      </c>
      <c r="B108" t="s">
        <v>206</v>
      </c>
      <c r="C108">
        <v>336</v>
      </c>
      <c r="D108">
        <v>336</v>
      </c>
    </row>
    <row r="109" spans="1:5" ht="12.75">
      <c r="A109">
        <v>106</v>
      </c>
      <c r="B109" t="s">
        <v>207</v>
      </c>
      <c r="C109">
        <v>325</v>
      </c>
      <c r="D109">
        <v>325</v>
      </c>
    </row>
    <row r="110" spans="1:5" ht="12.75">
      <c r="A110">
        <v>107</v>
      </c>
      <c r="B110" t="s">
        <v>208</v>
      </c>
      <c r="C110">
        <v>321</v>
      </c>
      <c r="D110">
        <v>321</v>
      </c>
    </row>
    <row r="111" spans="1:5" ht="12.75">
      <c r="A111">
        <v>108</v>
      </c>
      <c r="B111" t="s">
        <v>209</v>
      </c>
      <c r="C111">
        <v>302</v>
      </c>
      <c r="D111">
        <v>302</v>
      </c>
    </row>
    <row r="112" spans="1:5" ht="12.75">
      <c r="A112">
        <v>109</v>
      </c>
      <c r="B112" t="s">
        <v>210</v>
      </c>
      <c r="C112">
        <v>281</v>
      </c>
      <c r="D112">
        <v>281</v>
      </c>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03"/>
  <sheetViews>
    <sheetView zoomScale="80" zoomScaleNormal="80" workbookViewId="0" topLeftCell="A1">
      <selection activeCell="M53" sqref="M53"/>
    </sheetView>
  </sheetViews>
  <sheetFormatPr defaultColWidth="9.140625" defaultRowHeight="12.75"/>
  <cols>
    <col min="2" max="2" width="25.7109375" style="0" bestFit="1" customWidth="1"/>
    <col min="3" max="3" width="25.7109375" style="0" customWidth="1"/>
    <col min="4" max="4" width="10.421875" style="0" bestFit="1" customWidth="1"/>
    <col min="5" max="5" width="18.00390625" style="0" bestFit="1" customWidth="1"/>
    <col min="6" max="6" width="15.7109375" style="0" bestFit="1" customWidth="1"/>
  </cols>
  <sheetData>
    <row r="1" ht="12.75">
      <c r="A1" s="10" t="s">
        <v>247</v>
      </c>
    </row>
    <row r="3" spans="1:6" s="7" customFormat="1" ht="12.75">
      <c r="A3" s="7" t="s">
        <v>15</v>
      </c>
      <c r="B3" s="7" t="s">
        <v>114</v>
      </c>
      <c r="D3" s="7" t="s">
        <v>244</v>
      </c>
      <c r="E3" s="7" t="s">
        <v>245</v>
      </c>
      <c r="F3" s="7" t="s">
        <v>246</v>
      </c>
    </row>
    <row r="4" spans="1:6" ht="12.75">
      <c r="A4">
        <v>1</v>
      </c>
      <c r="B4" t="s">
        <v>118</v>
      </c>
      <c r="C4">
        <v>1</v>
      </c>
      <c r="D4">
        <v>1000</v>
      </c>
      <c r="E4">
        <v>1000</v>
      </c>
    </row>
    <row r="5" spans="1:6" ht="12.75">
      <c r="A5">
        <v>2</v>
      </c>
      <c r="B5" t="s">
        <v>119</v>
      </c>
      <c r="C5">
        <v>2</v>
      </c>
      <c r="D5">
        <v>983</v>
      </c>
      <c r="E5">
        <v>983</v>
      </c>
    </row>
    <row r="6" spans="1:6" ht="12.75">
      <c r="A6">
        <v>3</v>
      </c>
      <c r="B6" t="s">
        <v>120</v>
      </c>
      <c r="C6">
        <v>3</v>
      </c>
      <c r="D6">
        <v>958</v>
      </c>
      <c r="E6">
        <v>958</v>
      </c>
    </row>
    <row r="7" spans="1:6" ht="12.75">
      <c r="A7">
        <v>4</v>
      </c>
      <c r="B7" t="s">
        <v>121</v>
      </c>
      <c r="C7">
        <v>4</v>
      </c>
      <c r="D7">
        <v>891</v>
      </c>
      <c r="E7">
        <v>891</v>
      </c>
    </row>
    <row r="8" spans="1:6" ht="12.75">
      <c r="A8">
        <v>5</v>
      </c>
      <c r="B8" t="s">
        <v>124</v>
      </c>
      <c r="C8">
        <v>5</v>
      </c>
      <c r="D8">
        <v>867</v>
      </c>
      <c r="E8">
        <v>867</v>
      </c>
    </row>
    <row r="9" spans="1:6" ht="12.75">
      <c r="A9">
        <v>6</v>
      </c>
      <c r="B9" t="s">
        <v>122</v>
      </c>
      <c r="C9">
        <v>6</v>
      </c>
      <c r="D9">
        <v>864</v>
      </c>
      <c r="E9">
        <v>864</v>
      </c>
    </row>
    <row r="10" spans="1:6" ht="12.75">
      <c r="A10">
        <v>7</v>
      </c>
      <c r="B10" t="s">
        <v>128</v>
      </c>
      <c r="C10">
        <v>7</v>
      </c>
      <c r="D10">
        <v>860</v>
      </c>
      <c r="E10">
        <v>860</v>
      </c>
    </row>
    <row r="11" spans="1:6" ht="12.75">
      <c r="A11">
        <v>8</v>
      </c>
      <c r="B11" t="s">
        <v>123</v>
      </c>
      <c r="C11">
        <v>8</v>
      </c>
      <c r="D11">
        <v>859</v>
      </c>
      <c r="E11">
        <v>859</v>
      </c>
    </row>
    <row r="12" spans="1:6" ht="12.75">
      <c r="A12">
        <v>9</v>
      </c>
      <c r="B12" s="103" t="s">
        <v>85</v>
      </c>
      <c r="C12">
        <v>9</v>
      </c>
      <c r="D12" s="103">
        <v>851</v>
      </c>
      <c r="E12" s="103"/>
      <c r="F12" s="103">
        <v>851</v>
      </c>
    </row>
    <row r="13" spans="1:6" ht="12.75">
      <c r="A13">
        <v>10</v>
      </c>
      <c r="B13" s="103" t="s">
        <v>52</v>
      </c>
      <c r="C13">
        <v>10</v>
      </c>
      <c r="D13" s="103">
        <v>841</v>
      </c>
      <c r="E13" s="103"/>
      <c r="F13" s="103">
        <v>841</v>
      </c>
    </row>
    <row r="14" spans="1:6" ht="12.75">
      <c r="A14">
        <v>10</v>
      </c>
      <c r="B14" s="103" t="s">
        <v>53</v>
      </c>
      <c r="C14">
        <v>10</v>
      </c>
      <c r="D14" s="103">
        <v>841</v>
      </c>
      <c r="E14" s="103"/>
      <c r="F14" s="103">
        <v>841</v>
      </c>
    </row>
    <row r="15" spans="1:6" ht="12.75">
      <c r="A15">
        <v>12</v>
      </c>
      <c r="B15" s="103" t="s">
        <v>86</v>
      </c>
      <c r="C15">
        <v>12</v>
      </c>
      <c r="D15" s="103">
        <v>838</v>
      </c>
      <c r="E15" s="103"/>
      <c r="F15" s="103">
        <v>838</v>
      </c>
    </row>
    <row r="16" spans="1:6" ht="12.75">
      <c r="A16">
        <v>13</v>
      </c>
      <c r="B16" s="103" t="s">
        <v>55</v>
      </c>
      <c r="C16">
        <v>13</v>
      </c>
      <c r="D16" s="103">
        <v>828</v>
      </c>
      <c r="E16" s="103"/>
      <c r="F16" s="103">
        <v>828</v>
      </c>
    </row>
    <row r="17" spans="1:6" ht="12.75">
      <c r="A17">
        <v>14</v>
      </c>
      <c r="B17" s="103" t="s">
        <v>87</v>
      </c>
      <c r="C17">
        <v>14</v>
      </c>
      <c r="D17" s="103">
        <v>818</v>
      </c>
      <c r="E17" s="103"/>
      <c r="F17" s="103">
        <v>818</v>
      </c>
    </row>
    <row r="18" spans="1:6" ht="12.75">
      <c r="A18">
        <v>15</v>
      </c>
      <c r="B18" t="s">
        <v>127</v>
      </c>
      <c r="C18">
        <v>15</v>
      </c>
      <c r="D18">
        <v>810</v>
      </c>
      <c r="E18">
        <v>810</v>
      </c>
    </row>
    <row r="19" spans="1:6" ht="12.75">
      <c r="A19">
        <v>16</v>
      </c>
      <c r="B19" s="103" t="s">
        <v>88</v>
      </c>
      <c r="C19">
        <v>16</v>
      </c>
      <c r="D19" s="103">
        <v>806</v>
      </c>
      <c r="E19" s="103"/>
      <c r="F19" s="103">
        <v>806</v>
      </c>
    </row>
    <row r="20" spans="1:6" ht="12.75">
      <c r="A20">
        <v>16</v>
      </c>
      <c r="B20" t="s">
        <v>130</v>
      </c>
      <c r="C20">
        <v>16</v>
      </c>
      <c r="D20">
        <v>806</v>
      </c>
      <c r="E20">
        <v>806</v>
      </c>
    </row>
    <row r="21" spans="1:6" ht="12.75">
      <c r="A21">
        <v>16</v>
      </c>
      <c r="B21" t="s">
        <v>248</v>
      </c>
      <c r="C21">
        <v>16</v>
      </c>
      <c r="D21">
        <v>806</v>
      </c>
      <c r="E21">
        <v>806</v>
      </c>
    </row>
    <row r="22" spans="1:6" ht="12.75">
      <c r="A22">
        <v>19</v>
      </c>
      <c r="B22" s="103" t="s">
        <v>89</v>
      </c>
      <c r="C22">
        <v>19</v>
      </c>
      <c r="D22" s="103">
        <v>803</v>
      </c>
      <c r="E22" s="103"/>
      <c r="F22" s="103">
        <v>803</v>
      </c>
    </row>
    <row r="23" spans="1:6" ht="12.75">
      <c r="A23">
        <v>20</v>
      </c>
      <c r="B23" t="s">
        <v>132</v>
      </c>
      <c r="C23">
        <v>20</v>
      </c>
      <c r="D23">
        <v>788</v>
      </c>
      <c r="E23">
        <v>788</v>
      </c>
    </row>
    <row r="24" spans="1:6" ht="12.75">
      <c r="A24">
        <v>21</v>
      </c>
      <c r="B24" t="s">
        <v>129</v>
      </c>
      <c r="C24">
        <v>21</v>
      </c>
      <c r="D24">
        <v>776</v>
      </c>
      <c r="E24">
        <v>776</v>
      </c>
    </row>
    <row r="25" spans="1:6" ht="12.75">
      <c r="A25">
        <v>22</v>
      </c>
      <c r="B25" s="103" t="s">
        <v>90</v>
      </c>
      <c r="C25">
        <v>22</v>
      </c>
      <c r="D25" s="103">
        <v>766</v>
      </c>
      <c r="E25" s="103"/>
      <c r="F25" s="103">
        <v>766</v>
      </c>
    </row>
    <row r="26" spans="1:6" ht="12.75">
      <c r="A26">
        <v>23</v>
      </c>
      <c r="B26" s="103" t="s">
        <v>91</v>
      </c>
      <c r="C26">
        <v>23</v>
      </c>
      <c r="D26" s="103">
        <v>764</v>
      </c>
      <c r="E26" s="103"/>
      <c r="F26" s="103">
        <v>764</v>
      </c>
    </row>
    <row r="27" spans="1:6" ht="12.75">
      <c r="A27">
        <v>24</v>
      </c>
      <c r="B27" s="103" t="s">
        <v>92</v>
      </c>
      <c r="C27">
        <v>24</v>
      </c>
      <c r="D27" s="103">
        <v>762</v>
      </c>
      <c r="E27" s="103"/>
      <c r="F27" s="103">
        <v>762</v>
      </c>
    </row>
    <row r="28" spans="1:6" ht="12.75">
      <c r="A28">
        <v>25</v>
      </c>
      <c r="B28" t="s">
        <v>145</v>
      </c>
      <c r="C28">
        <v>25</v>
      </c>
      <c r="D28">
        <v>761</v>
      </c>
      <c r="E28">
        <v>761</v>
      </c>
    </row>
    <row r="29" spans="1:6" ht="12.75">
      <c r="A29">
        <v>26</v>
      </c>
      <c r="B29" t="s">
        <v>125</v>
      </c>
      <c r="C29">
        <v>26</v>
      </c>
      <c r="D29">
        <v>758</v>
      </c>
      <c r="E29">
        <v>758</v>
      </c>
    </row>
    <row r="30" spans="1:6" ht="12.75">
      <c r="A30">
        <v>26</v>
      </c>
      <c r="B30" s="103" t="s">
        <v>93</v>
      </c>
      <c r="C30">
        <v>26</v>
      </c>
      <c r="D30" s="103">
        <v>758</v>
      </c>
      <c r="E30" s="103"/>
      <c r="F30" s="103">
        <v>758</v>
      </c>
    </row>
    <row r="31" spans="1:6" ht="12.75">
      <c r="A31">
        <v>28</v>
      </c>
      <c r="B31" t="s">
        <v>137</v>
      </c>
      <c r="C31">
        <v>28</v>
      </c>
      <c r="D31">
        <v>754</v>
      </c>
      <c r="E31">
        <v>754</v>
      </c>
    </row>
    <row r="32" spans="1:6" ht="12.75">
      <c r="A32">
        <v>29</v>
      </c>
      <c r="B32" s="103" t="s">
        <v>94</v>
      </c>
      <c r="C32">
        <v>29</v>
      </c>
      <c r="D32" s="103">
        <v>753</v>
      </c>
      <c r="E32" s="103"/>
      <c r="F32" s="103">
        <v>753</v>
      </c>
    </row>
    <row r="33" spans="1:6" ht="12.75">
      <c r="A33">
        <v>30</v>
      </c>
      <c r="B33" s="103" t="s">
        <v>95</v>
      </c>
      <c r="C33">
        <v>30</v>
      </c>
      <c r="D33" s="103">
        <v>743</v>
      </c>
      <c r="E33" s="103"/>
      <c r="F33" s="103">
        <v>743</v>
      </c>
    </row>
    <row r="34" spans="1:6" ht="12.75">
      <c r="A34">
        <v>31</v>
      </c>
      <c r="B34" t="s">
        <v>134</v>
      </c>
      <c r="C34">
        <v>31</v>
      </c>
      <c r="D34">
        <v>732</v>
      </c>
      <c r="E34">
        <v>732</v>
      </c>
    </row>
    <row r="35" spans="1:6" ht="12.75">
      <c r="A35">
        <v>32</v>
      </c>
      <c r="B35" t="s">
        <v>141</v>
      </c>
      <c r="C35">
        <v>32</v>
      </c>
      <c r="D35">
        <v>731</v>
      </c>
      <c r="E35">
        <v>731</v>
      </c>
    </row>
    <row r="36" spans="1:6" ht="12.75">
      <c r="A36">
        <v>33</v>
      </c>
      <c r="B36" s="103" t="s">
        <v>54</v>
      </c>
      <c r="C36">
        <v>33</v>
      </c>
      <c r="D36" s="103">
        <v>725</v>
      </c>
      <c r="E36" s="103"/>
      <c r="F36" s="103">
        <v>725</v>
      </c>
    </row>
    <row r="37" spans="1:7" ht="12.75">
      <c r="A37">
        <v>34</v>
      </c>
      <c r="B37" s="108" t="s">
        <v>56</v>
      </c>
      <c r="C37">
        <v>34</v>
      </c>
      <c r="D37" s="108">
        <v>724</v>
      </c>
      <c r="E37" s="108"/>
      <c r="F37" s="108">
        <v>724</v>
      </c>
      <c r="G37" s="108"/>
    </row>
    <row r="38" spans="1:6" ht="12.75">
      <c r="A38">
        <v>35</v>
      </c>
      <c r="B38" t="s">
        <v>153</v>
      </c>
      <c r="C38">
        <v>35</v>
      </c>
      <c r="D38">
        <v>715</v>
      </c>
      <c r="E38">
        <v>715</v>
      </c>
    </row>
    <row r="39" spans="1:6" ht="12.75">
      <c r="A39">
        <v>36</v>
      </c>
      <c r="B39" t="s">
        <v>149</v>
      </c>
      <c r="C39">
        <v>36</v>
      </c>
      <c r="D39">
        <v>712</v>
      </c>
      <c r="E39">
        <v>712</v>
      </c>
    </row>
    <row r="40" spans="1:6" ht="12.75">
      <c r="A40">
        <v>37</v>
      </c>
      <c r="B40" t="s">
        <v>131</v>
      </c>
      <c r="C40">
        <v>37</v>
      </c>
      <c r="D40">
        <v>711</v>
      </c>
      <c r="E40">
        <v>711</v>
      </c>
    </row>
    <row r="41" spans="1:6" ht="12.75">
      <c r="A41">
        <v>38</v>
      </c>
      <c r="B41" t="s">
        <v>136</v>
      </c>
      <c r="C41">
        <v>38</v>
      </c>
      <c r="D41">
        <v>709</v>
      </c>
      <c r="E41">
        <v>709</v>
      </c>
    </row>
    <row r="42" spans="1:6" ht="12.75">
      <c r="A42">
        <v>39</v>
      </c>
      <c r="B42" t="s">
        <v>133</v>
      </c>
      <c r="C42">
        <v>39</v>
      </c>
      <c r="D42">
        <v>707</v>
      </c>
      <c r="E42">
        <v>707</v>
      </c>
    </row>
    <row r="43" spans="1:6" ht="12.75">
      <c r="A43">
        <v>40</v>
      </c>
      <c r="B43" t="s">
        <v>138</v>
      </c>
      <c r="C43">
        <v>40</v>
      </c>
      <c r="D43">
        <v>703</v>
      </c>
      <c r="E43">
        <v>703</v>
      </c>
    </row>
    <row r="44" spans="1:6" ht="12.75">
      <c r="A44">
        <v>41</v>
      </c>
      <c r="B44" t="s">
        <v>140</v>
      </c>
      <c r="C44">
        <v>41</v>
      </c>
      <c r="D44">
        <v>701</v>
      </c>
      <c r="E44">
        <v>701</v>
      </c>
    </row>
    <row r="45" spans="1:6" ht="12.75">
      <c r="A45">
        <v>42</v>
      </c>
      <c r="B45" t="s">
        <v>144</v>
      </c>
      <c r="C45">
        <v>42</v>
      </c>
      <c r="D45">
        <v>699</v>
      </c>
      <c r="E45">
        <v>699</v>
      </c>
    </row>
    <row r="46" spans="1:6" ht="12.75">
      <c r="A46">
        <v>43</v>
      </c>
      <c r="B46" t="s">
        <v>151</v>
      </c>
      <c r="C46">
        <v>43</v>
      </c>
      <c r="D46">
        <v>697</v>
      </c>
      <c r="E46">
        <v>697</v>
      </c>
    </row>
    <row r="47" spans="1:6" ht="12.75">
      <c r="A47">
        <v>44</v>
      </c>
      <c r="B47" t="s">
        <v>142</v>
      </c>
      <c r="C47">
        <v>44</v>
      </c>
      <c r="D47">
        <v>694</v>
      </c>
      <c r="E47">
        <v>694</v>
      </c>
    </row>
    <row r="48" spans="1:6" ht="12.75">
      <c r="A48">
        <v>45</v>
      </c>
      <c r="B48" t="s">
        <v>139</v>
      </c>
      <c r="C48">
        <v>45</v>
      </c>
      <c r="D48">
        <v>693</v>
      </c>
      <c r="E48">
        <v>693</v>
      </c>
    </row>
    <row r="49" spans="1:6" ht="12.75">
      <c r="A49">
        <v>46</v>
      </c>
      <c r="B49" t="s">
        <v>135</v>
      </c>
      <c r="C49">
        <v>46</v>
      </c>
      <c r="D49">
        <v>662</v>
      </c>
      <c r="E49">
        <v>662</v>
      </c>
    </row>
    <row r="50" spans="1:6" ht="12.75">
      <c r="A50">
        <v>47</v>
      </c>
      <c r="B50" t="s">
        <v>150</v>
      </c>
      <c r="C50">
        <v>47</v>
      </c>
      <c r="D50">
        <v>655</v>
      </c>
      <c r="E50">
        <v>655</v>
      </c>
    </row>
    <row r="51" spans="1:6" ht="12.75">
      <c r="A51">
        <v>47</v>
      </c>
      <c r="B51" t="s">
        <v>148</v>
      </c>
      <c r="C51">
        <v>47</v>
      </c>
      <c r="D51">
        <v>655</v>
      </c>
      <c r="E51">
        <v>655</v>
      </c>
    </row>
    <row r="52" spans="1:6" ht="12.75">
      <c r="A52">
        <v>49</v>
      </c>
      <c r="B52" t="s">
        <v>159</v>
      </c>
      <c r="C52">
        <v>49</v>
      </c>
      <c r="D52">
        <v>649</v>
      </c>
      <c r="E52">
        <v>649</v>
      </c>
    </row>
    <row r="53" spans="1:6" ht="12.75">
      <c r="A53">
        <v>50</v>
      </c>
      <c r="B53" t="s">
        <v>249</v>
      </c>
      <c r="C53">
        <v>50</v>
      </c>
      <c r="D53">
        <v>646</v>
      </c>
      <c r="E53">
        <v>646</v>
      </c>
    </row>
    <row r="54" spans="1:6" ht="12.75">
      <c r="A54">
        <v>50</v>
      </c>
      <c r="B54" t="s">
        <v>162</v>
      </c>
      <c r="C54">
        <v>50</v>
      </c>
      <c r="D54">
        <v>646</v>
      </c>
      <c r="E54">
        <v>646</v>
      </c>
    </row>
    <row r="55" spans="1:6" ht="12.75">
      <c r="A55">
        <v>52</v>
      </c>
      <c r="B55" t="s">
        <v>167</v>
      </c>
      <c r="C55">
        <v>52</v>
      </c>
      <c r="D55">
        <v>644</v>
      </c>
      <c r="E55">
        <v>644</v>
      </c>
    </row>
    <row r="56" spans="1:6" ht="12.75">
      <c r="A56">
        <v>53</v>
      </c>
      <c r="B56" t="s">
        <v>155</v>
      </c>
      <c r="C56">
        <v>53</v>
      </c>
      <c r="D56">
        <v>642</v>
      </c>
      <c r="E56">
        <v>642</v>
      </c>
    </row>
    <row r="57" spans="1:6" ht="12.75">
      <c r="A57">
        <v>54</v>
      </c>
      <c r="B57" t="s">
        <v>146</v>
      </c>
      <c r="C57">
        <v>54</v>
      </c>
      <c r="D57">
        <v>626</v>
      </c>
      <c r="E57">
        <v>626</v>
      </c>
    </row>
    <row r="58" spans="1:6" ht="12.75">
      <c r="A58">
        <v>55</v>
      </c>
      <c r="B58" t="s">
        <v>152</v>
      </c>
      <c r="C58">
        <v>55</v>
      </c>
      <c r="D58">
        <v>625</v>
      </c>
      <c r="E58">
        <v>625</v>
      </c>
    </row>
    <row r="59" spans="1:6" ht="12.75">
      <c r="A59">
        <v>56</v>
      </c>
      <c r="B59" t="s">
        <v>154</v>
      </c>
      <c r="C59">
        <v>56</v>
      </c>
      <c r="D59">
        <v>624</v>
      </c>
      <c r="E59">
        <v>624</v>
      </c>
    </row>
    <row r="60" spans="1:6" ht="12.75">
      <c r="A60">
        <v>57</v>
      </c>
      <c r="B60" t="s">
        <v>156</v>
      </c>
      <c r="C60">
        <v>57</v>
      </c>
      <c r="D60">
        <v>621</v>
      </c>
      <c r="E60">
        <v>621</v>
      </c>
    </row>
    <row r="61" spans="1:6" ht="12.75">
      <c r="A61">
        <v>58</v>
      </c>
      <c r="B61" t="s">
        <v>157</v>
      </c>
      <c r="C61">
        <v>58</v>
      </c>
      <c r="D61">
        <v>603</v>
      </c>
      <c r="E61">
        <v>603</v>
      </c>
    </row>
    <row r="62" spans="1:6" ht="12.75">
      <c r="A62">
        <v>58</v>
      </c>
      <c r="B62" t="s">
        <v>143</v>
      </c>
      <c r="C62">
        <v>58</v>
      </c>
      <c r="D62">
        <v>603</v>
      </c>
      <c r="E62">
        <v>603</v>
      </c>
    </row>
    <row r="63" spans="1:6" ht="12.75">
      <c r="A63">
        <v>60</v>
      </c>
      <c r="B63" t="s">
        <v>186</v>
      </c>
      <c r="C63">
        <v>60</v>
      </c>
      <c r="D63">
        <v>593</v>
      </c>
      <c r="E63">
        <v>593</v>
      </c>
    </row>
    <row r="64" spans="1:6" ht="12.75">
      <c r="A64">
        <v>61</v>
      </c>
      <c r="B64" t="s">
        <v>190</v>
      </c>
      <c r="C64">
        <v>61</v>
      </c>
      <c r="D64">
        <v>591</v>
      </c>
      <c r="E64">
        <v>591</v>
      </c>
    </row>
    <row r="65" spans="1:6" ht="12.75">
      <c r="A65">
        <v>62</v>
      </c>
      <c r="B65" t="s">
        <v>193</v>
      </c>
      <c r="C65">
        <v>62</v>
      </c>
      <c r="D65">
        <v>589</v>
      </c>
      <c r="E65">
        <v>589</v>
      </c>
    </row>
    <row r="66" spans="1:6" ht="12.75">
      <c r="A66">
        <v>62</v>
      </c>
      <c r="B66" t="s">
        <v>161</v>
      </c>
      <c r="C66">
        <v>62</v>
      </c>
      <c r="D66">
        <v>589</v>
      </c>
      <c r="E66">
        <v>589</v>
      </c>
    </row>
    <row r="67" spans="1:6" ht="12.75">
      <c r="A67">
        <v>64</v>
      </c>
      <c r="B67" t="s">
        <v>168</v>
      </c>
      <c r="C67">
        <v>64</v>
      </c>
      <c r="D67">
        <v>587</v>
      </c>
      <c r="E67">
        <v>587</v>
      </c>
    </row>
    <row r="68" spans="1:6" ht="12.75">
      <c r="A68">
        <v>65</v>
      </c>
      <c r="B68" t="s">
        <v>250</v>
      </c>
      <c r="C68">
        <v>65</v>
      </c>
      <c r="D68">
        <v>583</v>
      </c>
      <c r="E68">
        <v>583</v>
      </c>
    </row>
    <row r="69" spans="1:6" ht="12.75">
      <c r="A69">
        <v>66</v>
      </c>
      <c r="B69" t="s">
        <v>160</v>
      </c>
      <c r="C69">
        <v>66</v>
      </c>
      <c r="D69">
        <v>579</v>
      </c>
      <c r="E69">
        <v>579</v>
      </c>
    </row>
    <row r="70" spans="1:6" ht="12.75">
      <c r="A70">
        <v>67</v>
      </c>
      <c r="B70" t="s">
        <v>182</v>
      </c>
      <c r="C70">
        <v>67</v>
      </c>
      <c r="D70">
        <v>576</v>
      </c>
      <c r="E70">
        <v>576</v>
      </c>
    </row>
    <row r="71" spans="1:6" ht="12.75">
      <c r="A71">
        <v>68</v>
      </c>
      <c r="B71" t="s">
        <v>166</v>
      </c>
      <c r="C71">
        <v>68</v>
      </c>
      <c r="D71">
        <v>567</v>
      </c>
      <c r="E71">
        <v>567</v>
      </c>
    </row>
    <row r="72" spans="1:6" ht="12.75">
      <c r="A72">
        <v>69</v>
      </c>
      <c r="B72" t="s">
        <v>195</v>
      </c>
      <c r="C72">
        <v>69</v>
      </c>
      <c r="D72">
        <v>561</v>
      </c>
      <c r="E72">
        <v>561</v>
      </c>
    </row>
    <row r="73" spans="1:6" ht="12.75">
      <c r="A73">
        <v>70</v>
      </c>
      <c r="B73" t="s">
        <v>171</v>
      </c>
      <c r="C73">
        <v>70</v>
      </c>
      <c r="D73">
        <v>556</v>
      </c>
      <c r="E73">
        <v>556</v>
      </c>
    </row>
    <row r="74" spans="1:6" ht="12.75">
      <c r="A74">
        <v>71</v>
      </c>
      <c r="B74" t="s">
        <v>175</v>
      </c>
      <c r="C74">
        <v>71</v>
      </c>
      <c r="D74">
        <v>546</v>
      </c>
      <c r="E74">
        <v>546</v>
      </c>
    </row>
    <row r="75" spans="1:6" ht="12.75">
      <c r="A75">
        <v>72</v>
      </c>
      <c r="B75" t="s">
        <v>251</v>
      </c>
      <c r="C75">
        <v>72</v>
      </c>
      <c r="D75">
        <v>544</v>
      </c>
      <c r="E75">
        <v>544</v>
      </c>
    </row>
    <row r="76" spans="1:6" ht="12.75">
      <c r="A76">
        <v>73</v>
      </c>
      <c r="B76" t="s">
        <v>252</v>
      </c>
      <c r="C76">
        <v>73</v>
      </c>
      <c r="D76">
        <v>540</v>
      </c>
      <c r="E76">
        <v>540</v>
      </c>
    </row>
    <row r="77" spans="1:6" ht="12.75">
      <c r="A77">
        <v>74</v>
      </c>
      <c r="B77" t="s">
        <v>172</v>
      </c>
      <c r="C77">
        <v>74</v>
      </c>
      <c r="D77">
        <v>535</v>
      </c>
      <c r="E77">
        <v>535</v>
      </c>
    </row>
    <row r="78" spans="1:6" ht="12.75">
      <c r="A78">
        <v>75</v>
      </c>
      <c r="B78" t="s">
        <v>198</v>
      </c>
      <c r="C78">
        <v>75</v>
      </c>
      <c r="D78">
        <v>532</v>
      </c>
      <c r="E78">
        <v>532</v>
      </c>
    </row>
    <row r="79" spans="1:6" ht="12.75">
      <c r="A79">
        <v>76</v>
      </c>
      <c r="B79" t="s">
        <v>203</v>
      </c>
      <c r="C79">
        <v>76</v>
      </c>
      <c r="D79">
        <v>529</v>
      </c>
      <c r="E79">
        <v>529</v>
      </c>
    </row>
    <row r="80" spans="1:6" ht="12.75">
      <c r="A80">
        <v>77</v>
      </c>
      <c r="B80" t="s">
        <v>178</v>
      </c>
      <c r="C80">
        <v>77</v>
      </c>
      <c r="D80">
        <v>527</v>
      </c>
      <c r="E80">
        <v>527</v>
      </c>
    </row>
    <row r="81" spans="1:6" ht="12.75">
      <c r="A81">
        <v>78</v>
      </c>
      <c r="B81" t="s">
        <v>164</v>
      </c>
      <c r="C81">
        <v>78</v>
      </c>
      <c r="D81">
        <v>522</v>
      </c>
      <c r="E81">
        <v>522</v>
      </c>
    </row>
    <row r="82" spans="1:6" ht="12.75">
      <c r="A82">
        <v>79</v>
      </c>
      <c r="B82" t="s">
        <v>199</v>
      </c>
      <c r="C82">
        <v>79</v>
      </c>
      <c r="D82">
        <v>520</v>
      </c>
      <c r="E82">
        <v>520</v>
      </c>
    </row>
    <row r="83" spans="1:6" ht="12.75">
      <c r="A83">
        <v>80</v>
      </c>
      <c r="B83" t="s">
        <v>176</v>
      </c>
      <c r="C83">
        <v>80</v>
      </c>
      <c r="D83">
        <v>516</v>
      </c>
      <c r="E83">
        <v>516</v>
      </c>
    </row>
    <row r="84" spans="1:6" ht="12.75">
      <c r="A84">
        <v>80</v>
      </c>
      <c r="B84" t="s">
        <v>205</v>
      </c>
      <c r="C84">
        <v>80</v>
      </c>
      <c r="D84">
        <v>516</v>
      </c>
      <c r="E84">
        <v>516</v>
      </c>
    </row>
    <row r="85" spans="1:6" ht="12.75">
      <c r="A85">
        <v>82</v>
      </c>
      <c r="B85" t="s">
        <v>180</v>
      </c>
      <c r="C85">
        <v>82</v>
      </c>
      <c r="D85">
        <v>515</v>
      </c>
      <c r="E85">
        <v>515</v>
      </c>
    </row>
    <row r="86" spans="1:6" ht="12.75">
      <c r="A86">
        <v>83</v>
      </c>
      <c r="B86" t="s">
        <v>184</v>
      </c>
      <c r="C86">
        <v>83</v>
      </c>
      <c r="D86">
        <v>508</v>
      </c>
      <c r="E86">
        <v>508</v>
      </c>
    </row>
    <row r="87" spans="1:6" ht="12.75">
      <c r="A87">
        <v>84</v>
      </c>
      <c r="B87" t="s">
        <v>201</v>
      </c>
      <c r="C87">
        <v>84</v>
      </c>
      <c r="D87">
        <v>507</v>
      </c>
      <c r="E87">
        <v>507</v>
      </c>
    </row>
    <row r="88" spans="1:6" ht="12.75">
      <c r="A88">
        <v>85</v>
      </c>
      <c r="B88" t="s">
        <v>170</v>
      </c>
      <c r="C88">
        <v>85</v>
      </c>
      <c r="D88">
        <v>504</v>
      </c>
      <c r="E88">
        <v>504</v>
      </c>
    </row>
    <row r="89" spans="1:6" ht="12.75">
      <c r="A89">
        <v>86</v>
      </c>
      <c r="B89" t="s">
        <v>173</v>
      </c>
      <c r="C89">
        <v>86</v>
      </c>
      <c r="D89">
        <v>503</v>
      </c>
      <c r="E89">
        <v>503</v>
      </c>
    </row>
    <row r="90" spans="1:6" ht="12.75">
      <c r="A90">
        <v>87</v>
      </c>
      <c r="B90" t="s">
        <v>179</v>
      </c>
      <c r="C90">
        <v>87</v>
      </c>
      <c r="D90">
        <v>499</v>
      </c>
      <c r="E90">
        <v>499</v>
      </c>
    </row>
    <row r="91" spans="1:6" ht="12.75">
      <c r="A91">
        <v>88</v>
      </c>
      <c r="B91" t="s">
        <v>177</v>
      </c>
      <c r="C91">
        <v>88</v>
      </c>
      <c r="D91">
        <v>496</v>
      </c>
      <c r="E91">
        <v>496</v>
      </c>
    </row>
    <row r="92" spans="1:6" ht="12.75">
      <c r="A92">
        <v>89</v>
      </c>
      <c r="B92" t="s">
        <v>253</v>
      </c>
      <c r="C92">
        <v>89</v>
      </c>
      <c r="D92">
        <v>494</v>
      </c>
      <c r="E92">
        <v>494</v>
      </c>
    </row>
    <row r="93" spans="1:6" ht="12.75">
      <c r="A93">
        <v>90</v>
      </c>
      <c r="B93" t="s">
        <v>192</v>
      </c>
      <c r="C93">
        <v>90</v>
      </c>
      <c r="D93">
        <v>486</v>
      </c>
      <c r="E93">
        <v>486</v>
      </c>
    </row>
    <row r="94" spans="1:6" ht="12.75">
      <c r="A94">
        <v>91</v>
      </c>
      <c r="B94" t="s">
        <v>196</v>
      </c>
      <c r="C94">
        <v>91</v>
      </c>
      <c r="D94">
        <v>475</v>
      </c>
      <c r="E94">
        <v>475</v>
      </c>
    </row>
    <row r="95" spans="1:6" ht="12.75">
      <c r="A95">
        <v>91</v>
      </c>
      <c r="B95" t="s">
        <v>209</v>
      </c>
      <c r="C95">
        <v>91</v>
      </c>
      <c r="D95">
        <v>475</v>
      </c>
      <c r="E95">
        <v>475</v>
      </c>
    </row>
    <row r="96" spans="1:6" ht="12.75">
      <c r="A96">
        <v>93</v>
      </c>
      <c r="B96" t="s">
        <v>181</v>
      </c>
      <c r="C96">
        <v>93</v>
      </c>
      <c r="D96">
        <v>474</v>
      </c>
      <c r="E96">
        <v>474</v>
      </c>
    </row>
    <row r="97" spans="1:6" ht="12.75">
      <c r="A97">
        <v>94</v>
      </c>
      <c r="B97" t="s">
        <v>254</v>
      </c>
      <c r="C97">
        <v>94</v>
      </c>
      <c r="D97">
        <v>467</v>
      </c>
      <c r="E97">
        <v>467</v>
      </c>
    </row>
    <row r="98" spans="1:6" ht="12.75">
      <c r="A98">
        <v>95</v>
      </c>
      <c r="B98" t="s">
        <v>202</v>
      </c>
      <c r="C98">
        <v>95</v>
      </c>
      <c r="D98">
        <v>445</v>
      </c>
      <c r="E98">
        <v>445</v>
      </c>
    </row>
    <row r="99" spans="1:6" ht="12.75">
      <c r="A99">
        <v>96</v>
      </c>
      <c r="B99" t="s">
        <v>206</v>
      </c>
      <c r="C99">
        <v>96</v>
      </c>
      <c r="D99">
        <v>444</v>
      </c>
      <c r="E99">
        <v>444</v>
      </c>
    </row>
    <row r="100" spans="1:6" ht="12.75">
      <c r="A100">
        <v>97</v>
      </c>
      <c r="B100" t="s">
        <v>207</v>
      </c>
      <c r="C100">
        <v>97</v>
      </c>
      <c r="D100">
        <v>440</v>
      </c>
      <c r="E100">
        <v>440</v>
      </c>
    </row>
    <row r="101" spans="1:6" ht="12.75">
      <c r="A101">
        <v>98</v>
      </c>
      <c r="B101" t="s">
        <v>189</v>
      </c>
      <c r="C101">
        <v>98</v>
      </c>
      <c r="D101">
        <v>438</v>
      </c>
      <c r="E101">
        <v>438</v>
      </c>
    </row>
    <row r="102" spans="1:6" ht="12.75">
      <c r="A102">
        <v>99</v>
      </c>
      <c r="B102" t="s">
        <v>194</v>
      </c>
      <c r="C102">
        <v>99</v>
      </c>
      <c r="D102">
        <v>392</v>
      </c>
      <c r="E102">
        <v>392</v>
      </c>
    </row>
    <row r="103" spans="1:6" ht="12.75">
      <c r="A103">
        <v>100</v>
      </c>
      <c r="B103" t="s">
        <v>210</v>
      </c>
      <c r="C103">
        <v>100</v>
      </c>
      <c r="D103">
        <v>326</v>
      </c>
      <c r="E103">
        <v>326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Exeter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PmiTemp</dc:creator>
  <cp:keywords/>
  <dc:description/>
  <cp:lastModifiedBy>Caroline Dominey</cp:lastModifiedBy>
  <cp:lastPrinted>2006-06-05T17:05:15Z</cp:lastPrinted>
  <dcterms:created xsi:type="dcterms:W3CDTF">2005-05-26T08:39:27Z</dcterms:created>
  <dcterms:modified xsi:type="dcterms:W3CDTF">2006-06-06T09:54:34Z</dcterms:modified>
  <cp:category/>
  <cp:version/>
  <cp:contentType/>
  <cp:contentStatus/>
</cp:coreProperties>
</file>