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m501\Downloads\"/>
    </mc:Choice>
  </mc:AlternateContent>
  <xr:revisionPtr revIDLastSave="0" documentId="13_ncr:1_{2336BCE2-83D5-4572-851F-ED0D1B9E6808}" xr6:coauthVersionLast="47" xr6:coauthVersionMax="47" xr10:uidLastSave="{00000000-0000-0000-0000-000000000000}"/>
  <bookViews>
    <workbookView xWindow="-28920" yWindow="-120" windowWidth="29040" windowHeight="15720" xr2:uid="{00000000-000D-0000-FFFF-FFFF00000000}"/>
  </bookViews>
  <sheets>
    <sheet name="Foreign Payment Request Form" sheetId="1" r:id="rId1"/>
    <sheet name="Requirements" sheetId="7" state="hidden" r:id="rId2"/>
    <sheet name="Sheet2" sheetId="8" state="hidden" r:id="rId3"/>
  </sheets>
  <definedNames>
    <definedName name="_bookmark5" localSheetId="1">Requirements!#REF!</definedName>
    <definedName name="_bookmark6" localSheetId="1">Requirements!#REF!</definedName>
    <definedName name="_bookmark7" localSheetId="1">Requirements!#REF!</definedName>
    <definedName name="_bookmark8" localSheetId="1">Requirements!#REF!</definedName>
    <definedName name="_bookmark9" localSheetId="1">Requirements!#REF!</definedName>
    <definedName name="_xlnm._FilterDatabase" localSheetId="2" hidden="1">Sheet2!$F$1:$F$24</definedName>
    <definedName name="Form1">'Foreign Payment Request Form'!#REF!,'Foreign Payment Request Form'!#REF!,'Foreign Payment Request Form'!#REF!,'Foreign Payment Request Form'!#REF!,'Foreign Payment Request Form'!#REF!,'Foreign Payment Request Form'!#REF!,'Foreign Payment Request Form'!#REF!,'Foreign Payment Request Form'!#REF!,'Foreign Payment Request Form'!#REF!,'Foreign Payment Request Form'!#REF!,'Foreign Payment Request Form'!$I$1,'Foreign Payment Request Form'!#REF!,'Foreign Payment Request Form'!#REF!,'Foreign Payment Request Form'!$I$5,'Foreign Payment Request Form'!#REF!,'Foreign Payment Request Form'!#REF!,'Foreign Payment Request Form'!#REF!,'Foreign Payment Request Form'!#REF!,'Foreign Payment Request Form'!#REF!,'Foreign Payment Request Form'!#REF!</definedName>
    <definedName name="Form2">'Foreign Payment Request Form'!#REF!,'Foreign Payment Request Form'!#REF!,'Foreign Payment Request Form'!#REF!,'Foreign Payment Request Form'!#REF!,'Foreign Payment Request Form'!#REF!,'Foreign Payment Request Form'!#REF!,'Foreign Payment Request Form'!#REF!,'Foreign Payment Request Form'!#REF!,'Foreign Payment Request Form'!#REF!,'Foreign Payment Request Form'!#REF!,'Foreign Payment Request Form'!#REF!,'Foreign Payment Request Form'!#REF!</definedName>
    <definedName name="_xlnm.Print_Area" localSheetId="0">'Foreign Payment Request Form'!$A$1:$AL$36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8" i="1"/>
  <c r="B36" i="1"/>
  <c r="C36" i="1" s="1"/>
  <c r="B35" i="1"/>
  <c r="C35" i="1" s="1"/>
  <c r="B34" i="1"/>
  <c r="C34" i="1" s="1"/>
  <c r="B33" i="1"/>
  <c r="C33" i="1" s="1"/>
  <c r="B32" i="1"/>
  <c r="C32" i="1" s="1"/>
  <c r="B31" i="1"/>
  <c r="C31" i="1" s="1"/>
  <c r="B30" i="1"/>
  <c r="B27" i="1"/>
  <c r="B26" i="1"/>
  <c r="B25" i="1"/>
  <c r="B24" i="1"/>
  <c r="B23" i="1"/>
  <c r="B22" i="1"/>
  <c r="B21" i="1"/>
  <c r="B20" i="1"/>
  <c r="B19" i="1"/>
  <c r="B18" i="1"/>
  <c r="B17" i="1"/>
  <c r="B16" i="1"/>
  <c r="B15" i="1"/>
  <c r="B14" i="1"/>
  <c r="B13" i="1"/>
  <c r="B12" i="1"/>
  <c r="B11" i="1"/>
  <c r="C11" i="1" s="1"/>
  <c r="B10" i="1"/>
  <c r="C10" i="1" s="1"/>
  <c r="B9" i="1"/>
  <c r="C19" i="1" l="1"/>
  <c r="C24" i="1" l="1"/>
  <c r="C23" i="1"/>
  <c r="C30" i="1" l="1"/>
  <c r="C28" i="1"/>
  <c r="C29" i="1"/>
  <c r="C27" i="1" l="1"/>
  <c r="C26" i="1"/>
  <c r="C25" i="1"/>
  <c r="C22" i="1"/>
  <c r="C21" i="1"/>
  <c r="C20" i="1"/>
  <c r="C18" i="1"/>
  <c r="C17" i="1"/>
  <c r="C16" i="1"/>
  <c r="C15" i="1"/>
  <c r="C14" i="1"/>
  <c r="C13" i="1"/>
  <c r="C12" i="1"/>
  <c r="C9" i="1"/>
</calcChain>
</file>

<file path=xl/sharedStrings.xml><?xml version="1.0" encoding="utf-8"?>
<sst xmlns="http://schemas.openxmlformats.org/spreadsheetml/2006/main" count="3494" uniqueCount="2615">
  <si>
    <t>Currency (must be completed):</t>
  </si>
  <si>
    <t>Country of Beneficiary Bank:</t>
  </si>
  <si>
    <t>Please note that the below details provide a guideline of the information required. Accounts Payble may require further information.</t>
  </si>
  <si>
    <t>AED – UNITED ARAB EMIRATES DIRHAM</t>
  </si>
  <si>
    <t>United Arab Emirates1</t>
  </si>
  <si>
    <t>United Arab Emirates2</t>
  </si>
  <si>
    <t>United Arab Emirates4</t>
  </si>
  <si>
    <t>United Arab Emirates5</t>
  </si>
  <si>
    <t>United Arab Emirates6</t>
  </si>
  <si>
    <t>United Arab Emirates7</t>
  </si>
  <si>
    <t>ADDITIONAL CONSIDERATIONS:</t>
  </si>
  <si>
    <t>United Arab Emirates8</t>
  </si>
  <si>
    <t>United Arab Emirates9</t>
  </si>
  <si>
    <t>ALL – ALBANIAN LEK</t>
  </si>
  <si>
    <t>Albania1</t>
  </si>
  <si>
    <t>Albania2</t>
  </si>
  <si>
    <t>Albania4</t>
  </si>
  <si>
    <t>Albania5</t>
  </si>
  <si>
    <t>Albania6</t>
  </si>
  <si>
    <t>Albania7</t>
  </si>
  <si>
    <t>Albania8</t>
  </si>
  <si>
    <t>Albania9</t>
  </si>
  <si>
    <t>AMD – ARMENIAN DRAM</t>
  </si>
  <si>
    <t>Armenia1</t>
  </si>
  <si>
    <t>Armenia2</t>
  </si>
  <si>
    <t>Armenia3</t>
  </si>
  <si>
    <t>Armenia4</t>
  </si>
  <si>
    <t>Armenia5</t>
  </si>
  <si>
    <t>Armenia6</t>
  </si>
  <si>
    <r>
      <t>•</t>
    </r>
    <r>
      <rPr>
        <sz val="7"/>
        <color rgb="FF414042"/>
        <rFont val="Times New Roman"/>
        <family val="1"/>
      </rPr>
      <t xml:space="preserve">    </t>
    </r>
    <r>
      <rPr>
        <b/>
        <sz val="9.5"/>
        <color rgb="FF414042"/>
        <rFont val="Trebuchet MS"/>
        <family val="2"/>
      </rPr>
      <t>Purpose of Payment</t>
    </r>
  </si>
  <si>
    <t>Armenia7</t>
  </si>
  <si>
    <t>Armenia8</t>
  </si>
  <si>
    <t>Armenia9</t>
  </si>
  <si>
    <t>Armenia10</t>
  </si>
  <si>
    <t>Armenia11</t>
  </si>
  <si>
    <t>Armenia12</t>
  </si>
  <si>
    <t>ANG – ANTILLIAN GUILDER</t>
  </si>
  <si>
    <t>Antilla1</t>
  </si>
  <si>
    <r>
      <t>•</t>
    </r>
    <r>
      <rPr>
        <sz val="7"/>
        <color rgb="FF414042"/>
        <rFont val="Times New Roman"/>
        <family val="1"/>
      </rPr>
      <t xml:space="preserve">    </t>
    </r>
    <r>
      <rPr>
        <b/>
        <sz val="9.5"/>
        <color rgb="FF414042"/>
        <rFont val="Trebuchet MS"/>
        <family val="2"/>
      </rPr>
      <t xml:space="preserve">Beneficiary Bank BIC/SWIFT: </t>
    </r>
    <r>
      <rPr>
        <sz val="9.5"/>
        <color rgb="FF414042"/>
        <rFont val="Verdana"/>
        <family val="2"/>
      </rPr>
      <t>8 or 11 characters</t>
    </r>
  </si>
  <si>
    <t>Antilla2</t>
  </si>
  <si>
    <t>Antilla3</t>
  </si>
  <si>
    <t>Antilla4</t>
  </si>
  <si>
    <t>Antilla5</t>
  </si>
  <si>
    <t>AOA – ANGOLAN KWANZA</t>
  </si>
  <si>
    <t>Angola1</t>
  </si>
  <si>
    <t>Angola2</t>
  </si>
  <si>
    <t>Angola4</t>
  </si>
  <si>
    <t>Angola5</t>
  </si>
  <si>
    <t>Angola6</t>
  </si>
  <si>
    <t>Angola7</t>
  </si>
  <si>
    <t>ARS – ARGENTINE PESO</t>
  </si>
  <si>
    <t>Argentina1</t>
  </si>
  <si>
    <t>Argentina2</t>
  </si>
  <si>
    <t>Argentina4</t>
  </si>
  <si>
    <t>Argentina5</t>
  </si>
  <si>
    <t>Argentina6</t>
  </si>
  <si>
    <t>Argentina7</t>
  </si>
  <si>
    <t>Argentina8</t>
  </si>
  <si>
    <t>Argentina9</t>
  </si>
  <si>
    <t>AUD – AUSTRALIAN DOLLAR</t>
  </si>
  <si>
    <t>Australia1</t>
  </si>
  <si>
    <t>Australia2</t>
  </si>
  <si>
    <t>Australia3</t>
  </si>
  <si>
    <t>Australia4</t>
  </si>
  <si>
    <t>Australia5</t>
  </si>
  <si>
    <t>Australia6</t>
  </si>
  <si>
    <t>Australia7</t>
  </si>
  <si>
    <t>Australia8</t>
  </si>
  <si>
    <t>Australia9</t>
  </si>
  <si>
    <t>AWG – ARUBIAN FLORIN</t>
  </si>
  <si>
    <t>Aruba1</t>
  </si>
  <si>
    <t>Aruba2</t>
  </si>
  <si>
    <t>Aruba3</t>
  </si>
  <si>
    <t>Aruba4</t>
  </si>
  <si>
    <t>AZN – AZERBAIJAN MANAT</t>
  </si>
  <si>
    <t>Azerbaijan1</t>
  </si>
  <si>
    <t>Azerbaijan2</t>
  </si>
  <si>
    <t>Azerbaijan4</t>
  </si>
  <si>
    <t>Azerbaijan5</t>
  </si>
  <si>
    <t>Azerbaijan6</t>
  </si>
  <si>
    <t>Azerbaijan7</t>
  </si>
  <si>
    <t>Azerbaijan8</t>
  </si>
  <si>
    <t>Azerbaijan9</t>
  </si>
  <si>
    <t>Azerbaijan10</t>
  </si>
  <si>
    <t>Azerbaijan11</t>
  </si>
  <si>
    <t>Azerbaijan12</t>
  </si>
  <si>
    <t>BAM – BOSNIA AND HERZEGOVINA CONVERTIBLE MARK</t>
  </si>
  <si>
    <t>Bosnia1</t>
  </si>
  <si>
    <t>Bosnia2</t>
  </si>
  <si>
    <t>Bosnia4</t>
  </si>
  <si>
    <t>Bosnia5</t>
  </si>
  <si>
    <t>Bosnia6</t>
  </si>
  <si>
    <t>Bosnia7</t>
  </si>
  <si>
    <t>Bosnia8</t>
  </si>
  <si>
    <t>BBD – BARBADOS DOLLAR</t>
  </si>
  <si>
    <t>Barbados1</t>
  </si>
  <si>
    <t>Barbados2</t>
  </si>
  <si>
    <t>Barbados3</t>
  </si>
  <si>
    <t>Barbados4</t>
  </si>
  <si>
    <t>Barbados5</t>
  </si>
  <si>
    <t>Barbados6</t>
  </si>
  <si>
    <t>Barbados7</t>
  </si>
  <si>
    <t>BDT – BANGLADESH TAKA</t>
  </si>
  <si>
    <t>Bangladesh1</t>
  </si>
  <si>
    <t>Bangladesh2</t>
  </si>
  <si>
    <t>Bangladesh3</t>
  </si>
  <si>
    <t>Bangladesh4</t>
  </si>
  <si>
    <t>Bangladesh5</t>
  </si>
  <si>
    <t>Bangladesh6</t>
  </si>
  <si>
    <t>Bangladesh7</t>
  </si>
  <si>
    <t>Bangladesh8</t>
  </si>
  <si>
    <t>Bangladesh9</t>
  </si>
  <si>
    <t>Bangladesh10</t>
  </si>
  <si>
    <t>BGN – BULGARIAN LEV</t>
  </si>
  <si>
    <t>Bulgaria1</t>
  </si>
  <si>
    <t>Bulgaria2</t>
  </si>
  <si>
    <t>Bulgaria4</t>
  </si>
  <si>
    <t>Bulgaria5</t>
  </si>
  <si>
    <t>Bulgaria6</t>
  </si>
  <si>
    <t>Bulgaria7</t>
  </si>
  <si>
    <t>Bulgaria8</t>
  </si>
  <si>
    <t>Bulgaria9</t>
  </si>
  <si>
    <t>Bulgaria10</t>
  </si>
  <si>
    <t>Bulgaria11</t>
  </si>
  <si>
    <t>BHD – BAHRAIN DINAR</t>
  </si>
  <si>
    <t>Bahrain1</t>
  </si>
  <si>
    <t>Bahrain2</t>
  </si>
  <si>
    <t>Bahrain4</t>
  </si>
  <si>
    <t>Bahrain5</t>
  </si>
  <si>
    <t>Bahrain6</t>
  </si>
  <si>
    <t>Bahrain7</t>
  </si>
  <si>
    <t>Bahrain8</t>
  </si>
  <si>
    <t>BIF – BURUNDI FRANC</t>
  </si>
  <si>
    <t>Burundi1</t>
  </si>
  <si>
    <t>Burundi2</t>
  </si>
  <si>
    <t>Burundi3</t>
  </si>
  <si>
    <t>Burundi4</t>
  </si>
  <si>
    <t>Burundi5</t>
  </si>
  <si>
    <t>Burundi6</t>
  </si>
  <si>
    <t>Burundi7</t>
  </si>
  <si>
    <t>Burundi8</t>
  </si>
  <si>
    <t>Burundi9</t>
  </si>
  <si>
    <t>BMD – BERMUDIAN DOLLAR</t>
  </si>
  <si>
    <t>Bermuda1</t>
  </si>
  <si>
    <t>Bermuda2</t>
  </si>
  <si>
    <t>Bermuda3</t>
  </si>
  <si>
    <t>Bermuda4</t>
  </si>
  <si>
    <t>Bermuda5</t>
  </si>
  <si>
    <t>BND – BRUNEI DOLLAR</t>
  </si>
  <si>
    <t>Brunei1</t>
  </si>
  <si>
    <t>Brunei2</t>
  </si>
  <si>
    <t>Brunei3</t>
  </si>
  <si>
    <t>Brunei4</t>
  </si>
  <si>
    <t>BOB – BOLIVIAN BOLIVIANO</t>
  </si>
  <si>
    <t>Bolivia1</t>
  </si>
  <si>
    <t>Bolivia2</t>
  </si>
  <si>
    <t>Bolivia3</t>
  </si>
  <si>
    <t>Bolivia4</t>
  </si>
  <si>
    <t>Bolivia5</t>
  </si>
  <si>
    <t>Bolivia6</t>
  </si>
  <si>
    <t>BRL – BRAZILIAN REAL</t>
  </si>
  <si>
    <t>Brazil 1</t>
  </si>
  <si>
    <t>Brazil 2</t>
  </si>
  <si>
    <t>Brazil 4</t>
  </si>
  <si>
    <t>Brazil 5</t>
  </si>
  <si>
    <t>Brazil 6</t>
  </si>
  <si>
    <t>Brazil 7</t>
  </si>
  <si>
    <t>Brazil 8</t>
  </si>
  <si>
    <t>Brazil 9</t>
  </si>
  <si>
    <t>Brazil 10</t>
  </si>
  <si>
    <t>Brazil 11</t>
  </si>
  <si>
    <t>Brazil 12</t>
  </si>
  <si>
    <t>Brazil 13</t>
  </si>
  <si>
    <t>Brazil 14</t>
  </si>
  <si>
    <t>Brazil 15</t>
  </si>
  <si>
    <t>Brazil 16</t>
  </si>
  <si>
    <t>BSD – BAHAMIAN DOLLAR</t>
  </si>
  <si>
    <t>Bahamas1</t>
  </si>
  <si>
    <t>Bahamas2</t>
  </si>
  <si>
    <t>Bahamas3</t>
  </si>
  <si>
    <t>Bahamas4</t>
  </si>
  <si>
    <t>Bahamas5</t>
  </si>
  <si>
    <t>BTN – BHUTAN NGULTRUM</t>
  </si>
  <si>
    <t>Bhutan1</t>
  </si>
  <si>
    <t>Bhutan2</t>
  </si>
  <si>
    <t>Bhutan3</t>
  </si>
  <si>
    <t>Bhutan4</t>
  </si>
  <si>
    <t>Bhutan5</t>
  </si>
  <si>
    <t>Bhutan6</t>
  </si>
  <si>
    <t>BWP – BOTSWANA PULA</t>
  </si>
  <si>
    <t>Botswana1</t>
  </si>
  <si>
    <t>Botswana2</t>
  </si>
  <si>
    <t>Botswana3</t>
  </si>
  <si>
    <t>Botswana4</t>
  </si>
  <si>
    <t>Botswana5</t>
  </si>
  <si>
    <t>BZD – BELIZE DOLLAR</t>
  </si>
  <si>
    <t>Belize1</t>
  </si>
  <si>
    <t>Belize2</t>
  </si>
  <si>
    <t>Belize3</t>
  </si>
  <si>
    <t>CAD – CANADIAN DOLLAR</t>
  </si>
  <si>
    <t>Canada1</t>
  </si>
  <si>
    <t>Canada2</t>
  </si>
  <si>
    <t>Canada3</t>
  </si>
  <si>
    <t>Canada4</t>
  </si>
  <si>
    <t>Canada6</t>
  </si>
  <si>
    <t>Canada7</t>
  </si>
  <si>
    <t>Canada8</t>
  </si>
  <si>
    <t>Canada9</t>
  </si>
  <si>
    <t>Canada10</t>
  </si>
  <si>
    <t>Canada12</t>
  </si>
  <si>
    <t>Canada13</t>
  </si>
  <si>
    <t>Canada14</t>
  </si>
  <si>
    <t>Canada15</t>
  </si>
  <si>
    <t>Canada16</t>
  </si>
  <si>
    <t>Canada17</t>
  </si>
  <si>
    <t>Canada18</t>
  </si>
  <si>
    <t>Canada19</t>
  </si>
  <si>
    <t>CDF – CONGOLESE FRANC</t>
  </si>
  <si>
    <t>Congo1</t>
  </si>
  <si>
    <t>Congo2</t>
  </si>
  <si>
    <t>Congo3</t>
  </si>
  <si>
    <t>Congo4</t>
  </si>
  <si>
    <t>Congo5</t>
  </si>
  <si>
    <t>CHF – SWISS &amp; LIECHTENSTEIN FRANC</t>
  </si>
  <si>
    <t>Switzeland and Liechtenstein1</t>
  </si>
  <si>
    <t>Switzeland and Liechtenstein2</t>
  </si>
  <si>
    <t>CLP – CHILEAN PESO</t>
  </si>
  <si>
    <t>Chile1</t>
  </si>
  <si>
    <t>Chile2</t>
  </si>
  <si>
    <t>Chile3</t>
  </si>
  <si>
    <t>Chile4</t>
  </si>
  <si>
    <t>Chile5</t>
  </si>
  <si>
    <t>Chile6</t>
  </si>
  <si>
    <t>CNY – CHINESE YUAN RENMINBI</t>
  </si>
  <si>
    <t>China1</t>
  </si>
  <si>
    <t>China2</t>
  </si>
  <si>
    <t>China3</t>
  </si>
  <si>
    <t>China4</t>
  </si>
  <si>
    <t>China5</t>
  </si>
  <si>
    <t>China6</t>
  </si>
  <si>
    <t>China7</t>
  </si>
  <si>
    <t>China8</t>
  </si>
  <si>
    <t>China9</t>
  </si>
  <si>
    <t>China10</t>
  </si>
  <si>
    <t>China11</t>
  </si>
  <si>
    <t>China12</t>
  </si>
  <si>
    <t>CNH – OFFSHORE RENMINBI</t>
  </si>
  <si>
    <t>OFFSHORE RENMINBI1</t>
  </si>
  <si>
    <t>OFFSHORE RENMINBI2</t>
  </si>
  <si>
    <t>OFFSHORE RENMINBI3</t>
  </si>
  <si>
    <t>OFFSHORE RENMINBI4</t>
  </si>
  <si>
    <t>OFFSHORE RENMINBI5</t>
  </si>
  <si>
    <t>OFFSHORE RENMINBI6</t>
  </si>
  <si>
    <t>OFFSHORE RENMINBI8</t>
  </si>
  <si>
    <t>OFFSHORE RENMINBI9</t>
  </si>
  <si>
    <t>OFFSHORE RENMINBI10</t>
  </si>
  <si>
    <t>OFFSHORE RENMINBI11</t>
  </si>
  <si>
    <t>COP – COLOMBIAN PESO</t>
  </si>
  <si>
    <t>Colombia1</t>
  </si>
  <si>
    <t>Colombia2</t>
  </si>
  <si>
    <t>Colombia3</t>
  </si>
  <si>
    <t>Colombia4</t>
  </si>
  <si>
    <t>Colombia5</t>
  </si>
  <si>
    <t>Colombia6</t>
  </si>
  <si>
    <t>Colombia7</t>
  </si>
  <si>
    <t>Colombia8</t>
  </si>
  <si>
    <t>Colombia11</t>
  </si>
  <si>
    <t>Colombia12</t>
  </si>
  <si>
    <t>Colombia13</t>
  </si>
  <si>
    <t>Colombia14</t>
  </si>
  <si>
    <t>CRC – COSTA RICAN COLON</t>
  </si>
  <si>
    <t>Costa Rica1</t>
  </si>
  <si>
    <t>Costa Rica2</t>
  </si>
  <si>
    <t>Costa Rica8</t>
  </si>
  <si>
    <t>Costa Rica9</t>
  </si>
  <si>
    <t>CVE – CAPE VERDE ESCUDO</t>
  </si>
  <si>
    <t>Cape Verde1</t>
  </si>
  <si>
    <t>Cape Verde2</t>
  </si>
  <si>
    <t>Cape Verde3</t>
  </si>
  <si>
    <t>Cape Verde4</t>
  </si>
  <si>
    <t>Cape Verde5</t>
  </si>
  <si>
    <t>Cape Verde6</t>
  </si>
  <si>
    <t>CZK – CZECH KORUNA</t>
  </si>
  <si>
    <t>Czech Republic1</t>
  </si>
  <si>
    <t>Czech Republic2</t>
  </si>
  <si>
    <t>Czech Republic3</t>
  </si>
  <si>
    <t>DJF – DJIBOUTI FRANC</t>
  </si>
  <si>
    <t>Djibouti1</t>
  </si>
  <si>
    <t>Djibouti2</t>
  </si>
  <si>
    <t>Djibouti3</t>
  </si>
  <si>
    <t>Djibouti4</t>
  </si>
  <si>
    <t>Djibouti5</t>
  </si>
  <si>
    <t>Djibouti6</t>
  </si>
  <si>
    <t>DKK – DANISH KRONER</t>
  </si>
  <si>
    <t>Denmark1</t>
  </si>
  <si>
    <t>Denmark2</t>
  </si>
  <si>
    <t>Denmark3</t>
  </si>
  <si>
    <t>Denmark4</t>
  </si>
  <si>
    <t>Denmark5</t>
  </si>
  <si>
    <t>DOP – DOMINICAN PESO</t>
  </si>
  <si>
    <t>Dominica Republic1</t>
  </si>
  <si>
    <t>Dominica Republic2</t>
  </si>
  <si>
    <t>Dominica Republic3</t>
  </si>
  <si>
    <t>Dominica Republic4</t>
  </si>
  <si>
    <t>Dominica Republic5</t>
  </si>
  <si>
    <t>Dominica Republic6</t>
  </si>
  <si>
    <t>Dominica Republic7</t>
  </si>
  <si>
    <t>Dominica Republic8</t>
  </si>
  <si>
    <t>Dominica Republic9</t>
  </si>
  <si>
    <t>Dominica Republic10</t>
  </si>
  <si>
    <t>DZD – ALGERIAN DINAR</t>
  </si>
  <si>
    <t>Algeria1</t>
  </si>
  <si>
    <t>Algeria2</t>
  </si>
  <si>
    <t>Algeria3</t>
  </si>
  <si>
    <t>Algeria4</t>
  </si>
  <si>
    <t>Algeria5</t>
  </si>
  <si>
    <t>Algeria6</t>
  </si>
  <si>
    <t>EGP – EGYPTIAN POUND</t>
  </si>
  <si>
    <t>Egypt1</t>
  </si>
  <si>
    <t>Egypt2</t>
  </si>
  <si>
    <t>Egypt3</t>
  </si>
  <si>
    <t>Egypt4</t>
  </si>
  <si>
    <t>ERN – ERITREAN NAKFA</t>
  </si>
  <si>
    <t>Eritrea1</t>
  </si>
  <si>
    <t>Eritrea2</t>
  </si>
  <si>
    <t>Eritrea3</t>
  </si>
  <si>
    <t>Eritrea4</t>
  </si>
  <si>
    <t>Eritrea5</t>
  </si>
  <si>
    <t>Eritrea6</t>
  </si>
  <si>
    <t>Eritrea7</t>
  </si>
  <si>
    <t>Eritrea8</t>
  </si>
  <si>
    <t>ETB – ETHIOPIAN BIRR</t>
  </si>
  <si>
    <t>Ethiopia1</t>
  </si>
  <si>
    <t>Ethiopia2</t>
  </si>
  <si>
    <t>Ethiopia3</t>
  </si>
  <si>
    <t>Ethiopia4</t>
  </si>
  <si>
    <t>Ethiopia5</t>
  </si>
  <si>
    <t>Austria</t>
  </si>
  <si>
    <t>Ireland</t>
  </si>
  <si>
    <t>Monaco</t>
  </si>
  <si>
    <t>Slovak Republic</t>
  </si>
  <si>
    <t>Belgium</t>
  </si>
  <si>
    <t>Finland</t>
  </si>
  <si>
    <t>Italy</t>
  </si>
  <si>
    <t>Netherlands</t>
  </si>
  <si>
    <t>Slovenia</t>
  </si>
  <si>
    <t>Bulgaria</t>
  </si>
  <si>
    <t>France</t>
  </si>
  <si>
    <t>Latvia</t>
  </si>
  <si>
    <t>Norway</t>
  </si>
  <si>
    <t>Spain</t>
  </si>
  <si>
    <t>Croatia</t>
  </si>
  <si>
    <t>Germany</t>
  </si>
  <si>
    <t>Poland</t>
  </si>
  <si>
    <t>Sweden</t>
  </si>
  <si>
    <t>Cyprus</t>
  </si>
  <si>
    <t>Greece</t>
  </si>
  <si>
    <t>Lithuania</t>
  </si>
  <si>
    <t>Portugal</t>
  </si>
  <si>
    <t>Czech Republic</t>
  </si>
  <si>
    <t>Hungary</t>
  </si>
  <si>
    <t>Luxembourg</t>
  </si>
  <si>
    <t>Romania</t>
  </si>
  <si>
    <t>United Kingdom</t>
  </si>
  <si>
    <t>Denmark</t>
  </si>
  <si>
    <t>Iceland</t>
  </si>
  <si>
    <t>San Marino</t>
  </si>
  <si>
    <t>Albania</t>
  </si>
  <si>
    <t>Faroe Islands</t>
  </si>
  <si>
    <t>Macedonia</t>
  </si>
  <si>
    <t>Montenegro</t>
  </si>
  <si>
    <t>Andorra</t>
  </si>
  <si>
    <t>Georgia</t>
  </si>
  <si>
    <t>Mauritania</t>
  </si>
  <si>
    <t>Azerbaijan</t>
  </si>
  <si>
    <t>Gibraltar</t>
  </si>
  <si>
    <t>Mauritius</t>
  </si>
  <si>
    <t>Turkey</t>
  </si>
  <si>
    <t>Greenland</t>
  </si>
  <si>
    <t>Moldova</t>
  </si>
  <si>
    <t>EURO- ALAND ISLANDS</t>
  </si>
  <si>
    <t>Aland Islands1</t>
  </si>
  <si>
    <t>Aland Islands2</t>
  </si>
  <si>
    <t>EURO- ANDORRA</t>
  </si>
  <si>
    <t>Andorra1</t>
  </si>
  <si>
    <t>Andorra2</t>
  </si>
  <si>
    <t>EURO- AUSTRIA</t>
  </si>
  <si>
    <t>Austria1</t>
  </si>
  <si>
    <t>Austria2</t>
  </si>
  <si>
    <t>EURO- BELGIUM</t>
  </si>
  <si>
    <t>Belgium1</t>
  </si>
  <si>
    <t>Belgium2</t>
  </si>
  <si>
    <t>EURO-BULGARIA</t>
  </si>
  <si>
    <t>Bulgaria - Euro1</t>
  </si>
  <si>
    <t>Bulgaria - Euro2</t>
  </si>
  <si>
    <t>EURO- CROATIA</t>
  </si>
  <si>
    <t>Croatia - Euro1</t>
  </si>
  <si>
    <t>Croatia - Euro2</t>
  </si>
  <si>
    <t>EURO- CYPRUS</t>
  </si>
  <si>
    <t>Cyprus1</t>
  </si>
  <si>
    <t>Cyprus2</t>
  </si>
  <si>
    <t>EURO- CZECH REPUBLIC</t>
  </si>
  <si>
    <t>Czech Republic - Euro1</t>
  </si>
  <si>
    <t>Czech Republic - Euro2</t>
  </si>
  <si>
    <t>EURO- DENMARK</t>
  </si>
  <si>
    <t>Denmark - Euro1</t>
  </si>
  <si>
    <t>Denmark - Euro2</t>
  </si>
  <si>
    <t>EURO- ESTONIA</t>
  </si>
  <si>
    <t>Estonia - Euro1</t>
  </si>
  <si>
    <t>Estonia - Euro2</t>
  </si>
  <si>
    <t>EURO- FINLAND</t>
  </si>
  <si>
    <t>Finland1</t>
  </si>
  <si>
    <t>Finland2</t>
  </si>
  <si>
    <t>EURO FAROE ISLANDS</t>
  </si>
  <si>
    <t>Faroe Islands1</t>
  </si>
  <si>
    <t>Faroe Islands2</t>
  </si>
  <si>
    <t>EURO- FRANCE</t>
  </si>
  <si>
    <t>France1</t>
  </si>
  <si>
    <t>France2</t>
  </si>
  <si>
    <t>EURO- GERMANY</t>
  </si>
  <si>
    <t>Germany1</t>
  </si>
  <si>
    <t>Germany2</t>
  </si>
  <si>
    <t>EURO- GIBRALTAR</t>
  </si>
  <si>
    <t>Gibraltar1</t>
  </si>
  <si>
    <t>Gibraltar2</t>
  </si>
  <si>
    <t>EURO- GREECE</t>
  </si>
  <si>
    <t>Greece1</t>
  </si>
  <si>
    <t>Greece2</t>
  </si>
  <si>
    <t>EURO- GREENLAND</t>
  </si>
  <si>
    <t>Greenland1</t>
  </si>
  <si>
    <t>Greenland2</t>
  </si>
  <si>
    <t>EURO- HUNGARY</t>
  </si>
  <si>
    <t>Hungary - Euro1</t>
  </si>
  <si>
    <t>Hungary - Euro2</t>
  </si>
  <si>
    <t>EURO ICELAND</t>
  </si>
  <si>
    <t>Iceland - Euro1</t>
  </si>
  <si>
    <t>Iceland - Euro2</t>
  </si>
  <si>
    <t>EURO- IRELAND</t>
  </si>
  <si>
    <t>Ireland1</t>
  </si>
  <si>
    <t>Ireland2</t>
  </si>
  <si>
    <t>EURO- ITALY</t>
  </si>
  <si>
    <t>Italy1</t>
  </si>
  <si>
    <t>Italy2</t>
  </si>
  <si>
    <t>EURO- KOSOVO</t>
  </si>
  <si>
    <t>Kosovo1</t>
  </si>
  <si>
    <t>Kosovo2</t>
  </si>
  <si>
    <t>EURO- LATVIA</t>
  </si>
  <si>
    <t>Latvia1</t>
  </si>
  <si>
    <t>Latvia2</t>
  </si>
  <si>
    <t>EURO- LIECHTENSTEIN</t>
  </si>
  <si>
    <t>Liechtenstein - Euro1</t>
  </si>
  <si>
    <t>Liechtenstein - Euro2</t>
  </si>
  <si>
    <t>EURO- LITHUANIA</t>
  </si>
  <si>
    <t>Lithuania1</t>
  </si>
  <si>
    <t>Lithuania2</t>
  </si>
  <si>
    <t>EURO- LUXEMBOURG</t>
  </si>
  <si>
    <t>Luxembourg1</t>
  </si>
  <si>
    <t>Luxembourg2</t>
  </si>
  <si>
    <t>EURO- MAURITANIA</t>
  </si>
  <si>
    <t>Mauritania - Euro1</t>
  </si>
  <si>
    <t>Mauritania - Euro2</t>
  </si>
  <si>
    <t>EURO- MAURITIUS</t>
  </si>
  <si>
    <t>Mauritius - Euro1</t>
  </si>
  <si>
    <t>Mauritius - Euro2</t>
  </si>
  <si>
    <t>EURO- MOLDOVA</t>
  </si>
  <si>
    <t>Moldova1</t>
  </si>
  <si>
    <t>Moldova2</t>
  </si>
  <si>
    <t>EURO- MONACO</t>
  </si>
  <si>
    <t>Monaco1</t>
  </si>
  <si>
    <t>Monaco2</t>
  </si>
  <si>
    <t>EURO- MONTENEGRO</t>
  </si>
  <si>
    <t>Montenegro1</t>
  </si>
  <si>
    <t>Montenegro2</t>
  </si>
  <si>
    <t>EURO- NETHERLANDS</t>
  </si>
  <si>
    <t>Netherlands1</t>
  </si>
  <si>
    <t>Netherlands2</t>
  </si>
  <si>
    <t>EURO- NORWAY</t>
  </si>
  <si>
    <t>Norway1</t>
  </si>
  <si>
    <t>Norway2</t>
  </si>
  <si>
    <t>EURO- POLAND</t>
  </si>
  <si>
    <t>Poland - Euro1</t>
  </si>
  <si>
    <t>Poland - Euro2</t>
  </si>
  <si>
    <t>EURO- PORTUGAL</t>
  </si>
  <si>
    <t>Portugal1</t>
  </si>
  <si>
    <t>Portugal2</t>
  </si>
  <si>
    <t>EURO- ROMANIA</t>
  </si>
  <si>
    <t>Romania - Euro1</t>
  </si>
  <si>
    <t>Romania - Euro2</t>
  </si>
  <si>
    <t>EURO- SAN MARINO</t>
  </si>
  <si>
    <t>San Marino1</t>
  </si>
  <si>
    <t>San Marino2</t>
  </si>
  <si>
    <t>EURO- SERBIA</t>
  </si>
  <si>
    <t>Serbia - Euro1</t>
  </si>
  <si>
    <t>Serbia - Euro2</t>
  </si>
  <si>
    <t>EURO- SLOVAK REPUBLIC</t>
  </si>
  <si>
    <t>Slovak Republic1</t>
  </si>
  <si>
    <t>Slovak Republic2</t>
  </si>
  <si>
    <t>EURO- SLOVENIA</t>
  </si>
  <si>
    <t>Slovenia1</t>
  </si>
  <si>
    <t>Slovenia2</t>
  </si>
  <si>
    <t>EURO- SPAIN</t>
  </si>
  <si>
    <t>Spain1</t>
  </si>
  <si>
    <t>Spain2</t>
  </si>
  <si>
    <t>EURO- SWEDEN</t>
  </si>
  <si>
    <t>Sweden - Euro1</t>
  </si>
  <si>
    <t>Sweden - Euro2</t>
  </si>
  <si>
    <t>EURO- SWITZELAND</t>
  </si>
  <si>
    <t>Switzeland - Euro1</t>
  </si>
  <si>
    <t>Switzeland - Euro2</t>
  </si>
  <si>
    <t>EURO- TURKEY</t>
  </si>
  <si>
    <t>Turkey - Euro1</t>
  </si>
  <si>
    <t>Turkey - Euro2</t>
  </si>
  <si>
    <t>EURO- UNITED KINGDOM</t>
  </si>
  <si>
    <t>United Kingdom - Euro1</t>
  </si>
  <si>
    <t>United Kingdom - Euro2</t>
  </si>
  <si>
    <t>FJD – FIJI DOLLAR</t>
  </si>
  <si>
    <t>Fiji1</t>
  </si>
  <si>
    <t>Fiji2</t>
  </si>
  <si>
    <t>GBP – BRITISH POUND (STERLING)</t>
  </si>
  <si>
    <t>United Kingdom1</t>
  </si>
  <si>
    <t>United Kingdom2</t>
  </si>
  <si>
    <t>United Kingdom3</t>
  </si>
  <si>
    <t>United Kingdom4</t>
  </si>
  <si>
    <t>United Kingdom5</t>
  </si>
  <si>
    <t>United Kingdom6</t>
  </si>
  <si>
    <t>United Kingdom7</t>
  </si>
  <si>
    <t>United Kingdom8</t>
  </si>
  <si>
    <t>GEL – GEORGIA LARI</t>
  </si>
  <si>
    <t>Georgia1</t>
  </si>
  <si>
    <t>Georgia2</t>
  </si>
  <si>
    <t>Georgia3</t>
  </si>
  <si>
    <t>Georgia4</t>
  </si>
  <si>
    <t>Georgia5</t>
  </si>
  <si>
    <t>Georgia6</t>
  </si>
  <si>
    <t>Georgia7</t>
  </si>
  <si>
    <t>Georgia8</t>
  </si>
  <si>
    <t>Georgia9</t>
  </si>
  <si>
    <t>Georgia10</t>
  </si>
  <si>
    <t>GHS – GHANIAN CEDI</t>
  </si>
  <si>
    <t>Ghana1</t>
  </si>
  <si>
    <t>Ghana2</t>
  </si>
  <si>
    <t>Ghana3</t>
  </si>
  <si>
    <t>Ghana4</t>
  </si>
  <si>
    <t>Ghana5</t>
  </si>
  <si>
    <t>GMD – GAMBIAN DALASI</t>
  </si>
  <si>
    <t>Gambia1</t>
  </si>
  <si>
    <t>Gambia2</t>
  </si>
  <si>
    <t>Gambia3</t>
  </si>
  <si>
    <t>Gambia4</t>
  </si>
  <si>
    <t>Gambia5</t>
  </si>
  <si>
    <t>Gambia6</t>
  </si>
  <si>
    <t>Gambia7</t>
  </si>
  <si>
    <t>GNF – GUINEA FRANC</t>
  </si>
  <si>
    <t>Guinea1</t>
  </si>
  <si>
    <t>Guinea2</t>
  </si>
  <si>
    <t>Guinea3</t>
  </si>
  <si>
    <t>Guinea4</t>
  </si>
  <si>
    <t>Guinea5</t>
  </si>
  <si>
    <t>Guinea6</t>
  </si>
  <si>
    <t>Guinea7</t>
  </si>
  <si>
    <t>Guinea8</t>
  </si>
  <si>
    <t>Method of payment (Electronic or Check): All payments are cleared through checks.</t>
  </si>
  <si>
    <t>Guinea9</t>
  </si>
  <si>
    <t>GTQ – GUATEMALAN QUETZAL</t>
  </si>
  <si>
    <t>Guatamala1</t>
  </si>
  <si>
    <t>Guatamala2</t>
  </si>
  <si>
    <t>Guatamala3</t>
  </si>
  <si>
    <t>Guatamala4</t>
  </si>
  <si>
    <t>Guatamala5</t>
  </si>
  <si>
    <t>Guatamala6</t>
  </si>
  <si>
    <t>GYD – GUYANA DOLLAR</t>
  </si>
  <si>
    <t>Guyana1</t>
  </si>
  <si>
    <t>Guyana2</t>
  </si>
  <si>
    <t>Guyana3</t>
  </si>
  <si>
    <t>HKD – HONG KONG DOLLAR</t>
  </si>
  <si>
    <t>Hong Kong1</t>
  </si>
  <si>
    <t>Hong Kong2</t>
  </si>
  <si>
    <t>Hong Kong3</t>
  </si>
  <si>
    <t>Hong Kong4</t>
  </si>
  <si>
    <t>Hong Kong5</t>
  </si>
  <si>
    <t>Hong Kong6</t>
  </si>
  <si>
    <t>Hong Kong7</t>
  </si>
  <si>
    <t>Hong Kong8</t>
  </si>
  <si>
    <t>Hong Kong9</t>
  </si>
  <si>
    <t>Hong Kong10</t>
  </si>
  <si>
    <t>Hong Kong11</t>
  </si>
  <si>
    <t>Hong Kong12</t>
  </si>
  <si>
    <t>Hong Kong13</t>
  </si>
  <si>
    <t>HNL – HONDURAS LEMPIRA</t>
  </si>
  <si>
    <t>Honduras1</t>
  </si>
  <si>
    <t>Honduras2</t>
  </si>
  <si>
    <t>Honduras3</t>
  </si>
  <si>
    <t>Honduras4</t>
  </si>
  <si>
    <t>Honduras5</t>
  </si>
  <si>
    <t>Honduras6</t>
  </si>
  <si>
    <t>Honduras7</t>
  </si>
  <si>
    <t>Honduras8</t>
  </si>
  <si>
    <t>HRK – CROATIAN KUNA</t>
  </si>
  <si>
    <t>Croatia1</t>
  </si>
  <si>
    <t>Croatia2</t>
  </si>
  <si>
    <t>Croatia3</t>
  </si>
  <si>
    <t>Croatia4</t>
  </si>
  <si>
    <t>Croatia5</t>
  </si>
  <si>
    <t>Croatia6</t>
  </si>
  <si>
    <t>Croatia7</t>
  </si>
  <si>
    <t>Croatia8</t>
  </si>
  <si>
    <t>Croatia9</t>
  </si>
  <si>
    <t>Croatia10</t>
  </si>
  <si>
    <t>HTG – HAITIAN GOURDE</t>
  </si>
  <si>
    <t>Haiti1</t>
  </si>
  <si>
    <t>Haiti2</t>
  </si>
  <si>
    <t>Haiti3</t>
  </si>
  <si>
    <t>HUF – HUNGARIAN FORINT</t>
  </si>
  <si>
    <t>Hungary1</t>
  </si>
  <si>
    <t>Hungary2</t>
  </si>
  <si>
    <t>Hungary3</t>
  </si>
  <si>
    <t>Hungary4</t>
  </si>
  <si>
    <t>IDR – INDONESIAN RUPIAH</t>
  </si>
  <si>
    <t>Indonesia1</t>
  </si>
  <si>
    <t>Indonesia2</t>
  </si>
  <si>
    <t>Indonesia3</t>
  </si>
  <si>
    <t>Indonesia4</t>
  </si>
  <si>
    <t>Indonesia5</t>
  </si>
  <si>
    <t>Indonesia6</t>
  </si>
  <si>
    <t>Indonesia7</t>
  </si>
  <si>
    <t>Indonesia8</t>
  </si>
  <si>
    <t>Indonesia9</t>
  </si>
  <si>
    <t>Indonesia10</t>
  </si>
  <si>
    <t>Indonesia11</t>
  </si>
  <si>
    <t>Indonesia12</t>
  </si>
  <si>
    <t>Indonesia13</t>
  </si>
  <si>
    <t>ILS – ISRAEL SHEQEL</t>
  </si>
  <si>
    <t>Israel1</t>
  </si>
  <si>
    <t>Israel2</t>
  </si>
  <si>
    <t>Israel3</t>
  </si>
  <si>
    <t>Israel4</t>
  </si>
  <si>
    <t>Israel5</t>
  </si>
  <si>
    <t>Israel6</t>
  </si>
  <si>
    <t>Israel7</t>
  </si>
  <si>
    <t>INR – INDIAN RUPEE</t>
  </si>
  <si>
    <t>India1</t>
  </si>
  <si>
    <t>India2</t>
  </si>
  <si>
    <t>India3</t>
  </si>
  <si>
    <t>India4</t>
  </si>
  <si>
    <t>India5</t>
  </si>
  <si>
    <t>India6</t>
  </si>
  <si>
    <t>India7</t>
  </si>
  <si>
    <t>India8</t>
  </si>
  <si>
    <t>India9</t>
  </si>
  <si>
    <t>India10</t>
  </si>
  <si>
    <t>India11</t>
  </si>
  <si>
    <t>India12</t>
  </si>
  <si>
    <t>India13</t>
  </si>
  <si>
    <t>India14</t>
  </si>
  <si>
    <t>India15</t>
  </si>
  <si>
    <t>India16</t>
  </si>
  <si>
    <t>IQD – IRAQI DINAR</t>
  </si>
  <si>
    <t>Iraq1</t>
  </si>
  <si>
    <t>Iraq2</t>
  </si>
  <si>
    <t>Iraq3</t>
  </si>
  <si>
    <t>Iraq4</t>
  </si>
  <si>
    <t>Iraq5</t>
  </si>
  <si>
    <t>Iraq6</t>
  </si>
  <si>
    <t>ISK – ICELANDIC KRONA</t>
  </si>
  <si>
    <t>JMD – JAMAICAN DOLLAR</t>
  </si>
  <si>
    <t>Jamaica1</t>
  </si>
  <si>
    <t>Jamaica2</t>
  </si>
  <si>
    <t>Jamaica3</t>
  </si>
  <si>
    <t>Jamaica4</t>
  </si>
  <si>
    <t>Jamaica5</t>
  </si>
  <si>
    <t>Jamaica6</t>
  </si>
  <si>
    <t>Jamaica7</t>
  </si>
  <si>
    <t>JOD – JORDANIAN DINAR</t>
  </si>
  <si>
    <t>Jordan1</t>
  </si>
  <si>
    <t>Jordan2</t>
  </si>
  <si>
    <t>Jordan3</t>
  </si>
  <si>
    <t>Jordan4</t>
  </si>
  <si>
    <t>Jordan5</t>
  </si>
  <si>
    <t>Jordan6</t>
  </si>
  <si>
    <t>Jordan7</t>
  </si>
  <si>
    <t>Jordan8</t>
  </si>
  <si>
    <t>Jordan9</t>
  </si>
  <si>
    <t>Jordan10</t>
  </si>
  <si>
    <t>Jordan11</t>
  </si>
  <si>
    <t>Jordan12</t>
  </si>
  <si>
    <t>Jordan13</t>
  </si>
  <si>
    <t>Jordan14</t>
  </si>
  <si>
    <t>JPY – JAPANESE YEN</t>
  </si>
  <si>
    <t>Japan1</t>
  </si>
  <si>
    <t>Japan2</t>
  </si>
  <si>
    <t>Japan3</t>
  </si>
  <si>
    <t>Japan4</t>
  </si>
  <si>
    <t>Japan5</t>
  </si>
  <si>
    <t>Japan6</t>
  </si>
  <si>
    <t>Japan7</t>
  </si>
  <si>
    <t>Japan8</t>
  </si>
  <si>
    <t>Japan9</t>
  </si>
  <si>
    <t>Japan10</t>
  </si>
  <si>
    <t>KES – KENYAN SHILLING</t>
  </si>
  <si>
    <t>Kenya1</t>
  </si>
  <si>
    <t>Kenya2</t>
  </si>
  <si>
    <t>Kenya3</t>
  </si>
  <si>
    <t>Kenya4</t>
  </si>
  <si>
    <t>Kenya5</t>
  </si>
  <si>
    <t>Kenya6</t>
  </si>
  <si>
    <t>Kenya7</t>
  </si>
  <si>
    <t>Kenya8</t>
  </si>
  <si>
    <t>KGS – KRYGYZSTANI SOM</t>
  </si>
  <si>
    <t>Kyrgyzstan1</t>
  </si>
  <si>
    <t>Kyrgyzstan2</t>
  </si>
  <si>
    <t>Kyrgyzstan3</t>
  </si>
  <si>
    <t>KHR – CAMBODIA RIEL</t>
  </si>
  <si>
    <t>Cambodia1</t>
  </si>
  <si>
    <t>Cambodia2</t>
  </si>
  <si>
    <t>Cambodia3</t>
  </si>
  <si>
    <t>Cambodia4</t>
  </si>
  <si>
    <t>Cambodia6</t>
  </si>
  <si>
    <t>KMF – COMORO FRANC</t>
  </si>
  <si>
    <t>Comoros1</t>
  </si>
  <si>
    <t>Comoros2</t>
  </si>
  <si>
    <t>Comoros3</t>
  </si>
  <si>
    <t>Comoros4</t>
  </si>
  <si>
    <t>Comoros5</t>
  </si>
  <si>
    <t>Comoros6</t>
  </si>
  <si>
    <t>Comoros7</t>
  </si>
  <si>
    <t>Comoros8</t>
  </si>
  <si>
    <t>KRW – SOUTH KOREAN WON</t>
  </si>
  <si>
    <t>South Korea1</t>
  </si>
  <si>
    <t>South Korea2</t>
  </si>
  <si>
    <t>South Korea3</t>
  </si>
  <si>
    <t>South Korea4</t>
  </si>
  <si>
    <t>South Korea5</t>
  </si>
  <si>
    <t>South Korea6</t>
  </si>
  <si>
    <t>South Korea7</t>
  </si>
  <si>
    <t>South Korea8</t>
  </si>
  <si>
    <t>South Korea9</t>
  </si>
  <si>
    <t>South Korea10</t>
  </si>
  <si>
    <t>South Korea11</t>
  </si>
  <si>
    <t>South Korea12</t>
  </si>
  <si>
    <t>KWD – KUWAITI DINAR</t>
  </si>
  <si>
    <t>Kuwait1</t>
  </si>
  <si>
    <t>Kuwait2</t>
  </si>
  <si>
    <t>Kuwait3</t>
  </si>
  <si>
    <t>Kuwait4</t>
  </si>
  <si>
    <t>KYD – CAYMAN ISLAND DOLLAR</t>
  </si>
  <si>
    <t>Cayman1</t>
  </si>
  <si>
    <t>Cayman2</t>
  </si>
  <si>
    <t>Cayman3</t>
  </si>
  <si>
    <t>Cayman4</t>
  </si>
  <si>
    <t>KZT – KAZAKHSTANI TENGE</t>
  </si>
  <si>
    <t>Kazakhstan1</t>
  </si>
  <si>
    <t>Kazakhstan2</t>
  </si>
  <si>
    <t>Kazakhstan8</t>
  </si>
  <si>
    <t>Kazakhstan9</t>
  </si>
  <si>
    <t>LAK – LAOS KIP</t>
  </si>
  <si>
    <t>Laos1</t>
  </si>
  <si>
    <t>Laos2</t>
  </si>
  <si>
    <t>Laos3</t>
  </si>
  <si>
    <t>Laos4</t>
  </si>
  <si>
    <t>Laos5</t>
  </si>
  <si>
    <t>LBP – LEBANESE POUND</t>
  </si>
  <si>
    <t>Lebanon1</t>
  </si>
  <si>
    <t>Lebanon2</t>
  </si>
  <si>
    <t>LKR – SRI LANKA RUPPEE</t>
  </si>
  <si>
    <t>Sri Lanka1</t>
  </si>
  <si>
    <t>Sri Lanka2</t>
  </si>
  <si>
    <t>Sri Lanka3</t>
  </si>
  <si>
    <t>Sri Lanka4</t>
  </si>
  <si>
    <t>Sri Lanka5</t>
  </si>
  <si>
    <t>Sri Lanka6</t>
  </si>
  <si>
    <t>Sri Lanka7</t>
  </si>
  <si>
    <t>Sri Lanka8</t>
  </si>
  <si>
    <t>LSL – LESOTHO LOTI</t>
  </si>
  <si>
    <t>Lesotho1</t>
  </si>
  <si>
    <t>Lesotho2</t>
  </si>
  <si>
    <t>Lesotho3</t>
  </si>
  <si>
    <t>Lesotho4</t>
  </si>
  <si>
    <t>Lesotho5</t>
  </si>
  <si>
    <t>Lesotho6</t>
  </si>
  <si>
    <t>MAD – MOROCCAN DIRHAM</t>
  </si>
  <si>
    <t>Morocco1</t>
  </si>
  <si>
    <r>
      <t>•</t>
    </r>
    <r>
      <rPr>
        <sz val="7"/>
        <color rgb="FF414042"/>
        <rFont val="Times New Roman"/>
        <family val="1"/>
      </rPr>
      <t xml:space="preserve">    </t>
    </r>
    <r>
      <rPr>
        <b/>
        <sz val="9.5"/>
        <color rgb="FF414042"/>
        <rFont val="Trebuchet MS"/>
        <family val="2"/>
      </rPr>
      <t>Beneficiary Account Number</t>
    </r>
    <r>
      <rPr>
        <sz val="9.5"/>
        <color rgb="FF414042"/>
        <rFont val="Verdana"/>
        <family val="2"/>
      </rPr>
      <t>: 24 digits</t>
    </r>
  </si>
  <si>
    <t>Morocco2</t>
  </si>
  <si>
    <t>Any electronic payment orders not containing the above recommended beneficiary account formatting will be processed manually by the Central Bank and potentially assessed fees, which may vary from payment to payment.</t>
  </si>
  <si>
    <t>MDL – MALDAVIAN LIEU</t>
  </si>
  <si>
    <t>Maldives1</t>
  </si>
  <si>
    <t>Maldives2</t>
  </si>
  <si>
    <t>Maldives3</t>
  </si>
  <si>
    <t>Maldives4</t>
  </si>
  <si>
    <t>Maldives5</t>
  </si>
  <si>
    <t>Maldives6</t>
  </si>
  <si>
    <t>Maldives7</t>
  </si>
  <si>
    <t>Maldives8</t>
  </si>
  <si>
    <t>MGA – MADAGASCAR ARIARY</t>
  </si>
  <si>
    <t>Madagascar1</t>
  </si>
  <si>
    <t>Madagascar2</t>
  </si>
  <si>
    <t>Madagascar8</t>
  </si>
  <si>
    <t>Madagascar9</t>
  </si>
  <si>
    <t>MKD – MACEDONIA DENAR</t>
  </si>
  <si>
    <t>Macedonia1</t>
  </si>
  <si>
    <t>Macedonia2</t>
  </si>
  <si>
    <t>Macedonia7</t>
  </si>
  <si>
    <t>Macedonia8</t>
  </si>
  <si>
    <t>MNT – MONGOLIAN TUGRIK</t>
  </si>
  <si>
    <t>Mongolia1</t>
  </si>
  <si>
    <t>Mongolia2</t>
  </si>
  <si>
    <t>Mongolia3</t>
  </si>
  <si>
    <t>Mongolia4</t>
  </si>
  <si>
    <t>Mongolia5</t>
  </si>
  <si>
    <t>Mongolia6</t>
  </si>
  <si>
    <t>MOP – MACAO PATACA</t>
  </si>
  <si>
    <t>Macao1</t>
  </si>
  <si>
    <t>Macao2</t>
  </si>
  <si>
    <t>Macao3</t>
  </si>
  <si>
    <t>Macao4</t>
  </si>
  <si>
    <t>Macao5</t>
  </si>
  <si>
    <t>Macao6</t>
  </si>
  <si>
    <t>MRU – MAURITANIA OUGUIYA</t>
  </si>
  <si>
    <t>Mauritania1</t>
  </si>
  <si>
    <t>Mauritania2</t>
  </si>
  <si>
    <t>MUR – MAURITIUS RUPEE</t>
  </si>
  <si>
    <t>Mauritius1</t>
  </si>
  <si>
    <t>Mauritius2</t>
  </si>
  <si>
    <t>MVR – MALDIVES RUFIYAA</t>
  </si>
  <si>
    <t>MWK – MALAWI KWACHA</t>
  </si>
  <si>
    <t>Malawi1</t>
  </si>
  <si>
    <t>Malawi2</t>
  </si>
  <si>
    <t>Malawi3</t>
  </si>
  <si>
    <t>Malawi4</t>
  </si>
  <si>
    <t>MYR – MALAYSIAN RINGGIT</t>
  </si>
  <si>
    <t>Malaysia1</t>
  </si>
  <si>
    <t>Malaysia2</t>
  </si>
  <si>
    <t>Malaysia3</t>
  </si>
  <si>
    <t>Malaysia4</t>
  </si>
  <si>
    <t>MXN – MEXICAN PESO</t>
  </si>
  <si>
    <t>Mexico1</t>
  </si>
  <si>
    <t>Mexico2</t>
  </si>
  <si>
    <t>Mexico3</t>
  </si>
  <si>
    <t>Mexico4</t>
  </si>
  <si>
    <t>Mexico5</t>
  </si>
  <si>
    <t>Mexico6</t>
  </si>
  <si>
    <t>Mexico7</t>
  </si>
  <si>
    <t>Mexico8</t>
  </si>
  <si>
    <t>Mexico9</t>
  </si>
  <si>
    <t>Mexico10</t>
  </si>
  <si>
    <t>Mexico11</t>
  </si>
  <si>
    <t>Mexico12</t>
  </si>
  <si>
    <t>Mexico14</t>
  </si>
  <si>
    <t>Mexico15</t>
  </si>
  <si>
    <t>Mexico16</t>
  </si>
  <si>
    <t>Mexico17</t>
  </si>
  <si>
    <t>Mexico18</t>
  </si>
  <si>
    <t>Mexico19</t>
  </si>
  <si>
    <t>Mexico20</t>
  </si>
  <si>
    <t>MZN – MOZAMBIQUE METICAL</t>
  </si>
  <si>
    <t>Mozambique1</t>
  </si>
  <si>
    <t>Mozambique2</t>
  </si>
  <si>
    <t>NAD – NAMIBIAN DOLLAR</t>
  </si>
  <si>
    <t>Namibia1</t>
  </si>
  <si>
    <t>Namibia2</t>
  </si>
  <si>
    <t>Namibia3</t>
  </si>
  <si>
    <t>Namibia4</t>
  </si>
  <si>
    <t>Namibia5</t>
  </si>
  <si>
    <t>Namibia6</t>
  </si>
  <si>
    <t>NGN – NIGERIAN NAIRA</t>
  </si>
  <si>
    <t>Nigeria1</t>
  </si>
  <si>
    <t>Nigeria2</t>
  </si>
  <si>
    <t>Nigeria6</t>
  </si>
  <si>
    <t>Nigeria7</t>
  </si>
  <si>
    <t>NIO – NICARAGUAN CORDOBA</t>
  </si>
  <si>
    <t>Nicaragua1</t>
  </si>
  <si>
    <t>Nicaragua2</t>
  </si>
  <si>
    <t>Nicaragua3</t>
  </si>
  <si>
    <t>Nicaragua4</t>
  </si>
  <si>
    <t>Nicaragua5</t>
  </si>
  <si>
    <t>Nicaragua6</t>
  </si>
  <si>
    <t>Nicaragua7</t>
  </si>
  <si>
    <t>Nicaragua8</t>
  </si>
  <si>
    <t>NOK – NORWEGIAN KRONE</t>
  </si>
  <si>
    <t>Norwegian1</t>
  </si>
  <si>
    <t>Norwegian2</t>
  </si>
  <si>
    <t>Norwegian8</t>
  </si>
  <si>
    <t>NPR – NEPALESE RUPEE</t>
  </si>
  <si>
    <t>Nepal1</t>
  </si>
  <si>
    <t>Nepal2</t>
  </si>
  <si>
    <t>Nepal3</t>
  </si>
  <si>
    <t>Nepal4</t>
  </si>
  <si>
    <t>Nepal5</t>
  </si>
  <si>
    <t>Nepal6</t>
  </si>
  <si>
    <t>NZD – NEW ZEALAND DOLLAR</t>
  </si>
  <si>
    <t>New Zealand1</t>
  </si>
  <si>
    <t>New Zealand2</t>
  </si>
  <si>
    <t>New Zealand3</t>
  </si>
  <si>
    <t>New Zealand4</t>
  </si>
  <si>
    <t>New Zealand5</t>
  </si>
  <si>
    <t>New Zealand6</t>
  </si>
  <si>
    <t>New Zealand7</t>
  </si>
  <si>
    <t>New Zealand8</t>
  </si>
  <si>
    <t>New Zealand9</t>
  </si>
  <si>
    <t>New Zealand10</t>
  </si>
  <si>
    <t>New Zealand11</t>
  </si>
  <si>
    <t>New Zealand12</t>
  </si>
  <si>
    <t>New Zealand13</t>
  </si>
  <si>
    <t>New Zealand14</t>
  </si>
  <si>
    <t>New Zealand15</t>
  </si>
  <si>
    <t>New Zealand16</t>
  </si>
  <si>
    <t>OMR – OMANI RIAL</t>
  </si>
  <si>
    <t>Oman1</t>
  </si>
  <si>
    <t>Oman2</t>
  </si>
  <si>
    <t>PAB – PANAMA BALBOA</t>
  </si>
  <si>
    <t>Panama1</t>
  </si>
  <si>
    <t>Panama2</t>
  </si>
  <si>
    <t>Panama3</t>
  </si>
  <si>
    <t>Panama4</t>
  </si>
  <si>
    <t>PEN – PERUVIAN NUEVO SOL</t>
  </si>
  <si>
    <t>Peru1</t>
  </si>
  <si>
    <t>Peru2</t>
  </si>
  <si>
    <t>Peru3</t>
  </si>
  <si>
    <t>Peru4</t>
  </si>
  <si>
    <t>Peru5</t>
  </si>
  <si>
    <t>Peru6</t>
  </si>
  <si>
    <t>Peru7</t>
  </si>
  <si>
    <t>Peru8</t>
  </si>
  <si>
    <t>PGK – PAPUA NEW GUINEA KINA</t>
  </si>
  <si>
    <t>Papua New Guinea1</t>
  </si>
  <si>
    <t>Papua New Guinea2</t>
  </si>
  <si>
    <t>PKR – PAKISTAN RUPEE</t>
  </si>
  <si>
    <t>Pakistan1</t>
  </si>
  <si>
    <t>Pakistan2</t>
  </si>
  <si>
    <t>Pakistan3</t>
  </si>
  <si>
    <t>Pakistan4</t>
  </si>
  <si>
    <t>Pakistan5</t>
  </si>
  <si>
    <t>Pakistan6</t>
  </si>
  <si>
    <t>Pakistan7</t>
  </si>
  <si>
    <t>Pakistan8</t>
  </si>
  <si>
    <t>Pakistan9</t>
  </si>
  <si>
    <t>Pakistan10</t>
  </si>
  <si>
    <t>Pakistan11</t>
  </si>
  <si>
    <t>Pakistan12</t>
  </si>
  <si>
    <t>Pakistan13</t>
  </si>
  <si>
    <t>Pakistan14</t>
  </si>
  <si>
    <t>Pakistan15</t>
  </si>
  <si>
    <t>Pakistan16</t>
  </si>
  <si>
    <t>Pakistan17</t>
  </si>
  <si>
    <t>Pakistan18</t>
  </si>
  <si>
    <t>PLN – POLISH ZLOTY</t>
  </si>
  <si>
    <t>Poland1</t>
  </si>
  <si>
    <t>Poland2</t>
  </si>
  <si>
    <t>Poland3</t>
  </si>
  <si>
    <t>PYG – PARAGUAY GUARANI</t>
  </si>
  <si>
    <t>Paraguay1</t>
  </si>
  <si>
    <t>Paraguay2</t>
  </si>
  <si>
    <t>Paraguay3</t>
  </si>
  <si>
    <t>Paraguay4</t>
  </si>
  <si>
    <t>Paraguay5</t>
  </si>
  <si>
    <t>Paraguay6</t>
  </si>
  <si>
    <t>Paraguay7</t>
  </si>
  <si>
    <t>Paraguay8</t>
  </si>
  <si>
    <t>Paraguay9</t>
  </si>
  <si>
    <t>Paraguay10</t>
  </si>
  <si>
    <t>Paraguay11</t>
  </si>
  <si>
    <t>QAR – QATARI RIAL</t>
  </si>
  <si>
    <t>Qatar1</t>
  </si>
  <si>
    <t>Qatar2</t>
  </si>
  <si>
    <t>Qatar3</t>
  </si>
  <si>
    <t>Qatar4</t>
  </si>
  <si>
    <t>RON – ROMANIAN NEW LEU</t>
  </si>
  <si>
    <t>Romania1</t>
  </si>
  <si>
    <t>Romania2</t>
  </si>
  <si>
    <t>Romania3</t>
  </si>
  <si>
    <t>Romania4</t>
  </si>
  <si>
    <t>Romania5</t>
  </si>
  <si>
    <t>Romania6</t>
  </si>
  <si>
    <t>Romania7</t>
  </si>
  <si>
    <t>Romania8</t>
  </si>
  <si>
    <t>Romania9</t>
  </si>
  <si>
    <t>RSD – SERBIAN DINAR</t>
  </si>
  <si>
    <t>Sebia1</t>
  </si>
  <si>
    <t>Sebia2</t>
  </si>
  <si>
    <t>Sebia3</t>
  </si>
  <si>
    <t>Sebia4</t>
  </si>
  <si>
    <t>Sebia5</t>
  </si>
  <si>
    <t>Sebia6</t>
  </si>
  <si>
    <t>Sebia7</t>
  </si>
  <si>
    <t>Sebia8</t>
  </si>
  <si>
    <t>Sebia9</t>
  </si>
  <si>
    <t>Sebia10</t>
  </si>
  <si>
    <t>RWF – RWANDA FRANC</t>
  </si>
  <si>
    <t>Rwanda1</t>
  </si>
  <si>
    <t>Rwanda2</t>
  </si>
  <si>
    <t>Rwanda3</t>
  </si>
  <si>
    <t>SAR – SAUDI RIYAL</t>
  </si>
  <si>
    <t>Saudi Arabia1</t>
  </si>
  <si>
    <t>Saudi Arabia2</t>
  </si>
  <si>
    <t>Saudi Arabia3</t>
  </si>
  <si>
    <t>Saudi Arabia4</t>
  </si>
  <si>
    <t>Saudi Arabia5</t>
  </si>
  <si>
    <t>Saudi Arabia6</t>
  </si>
  <si>
    <t>Saudi Arabia7</t>
  </si>
  <si>
    <t>Saudi Arabia8</t>
  </si>
  <si>
    <t>SBD – SOLOMON ISLANDS DOLLAR</t>
  </si>
  <si>
    <t>Solomon Islands1</t>
  </si>
  <si>
    <t>SCR – SEYCHELLES RUPEE</t>
  </si>
  <si>
    <t>Seychelles1</t>
  </si>
  <si>
    <t>Seychelles2</t>
  </si>
  <si>
    <t>Seychelles3</t>
  </si>
  <si>
    <t>Seychelles4</t>
  </si>
  <si>
    <t>Seychelles5</t>
  </si>
  <si>
    <t>Seychelles6</t>
  </si>
  <si>
    <t>Seychelles7</t>
  </si>
  <si>
    <t>Seychelles8</t>
  </si>
  <si>
    <t>Seychelles9</t>
  </si>
  <si>
    <t>SEK – SWEDISH KRONA</t>
  </si>
  <si>
    <t>Sweden1</t>
  </si>
  <si>
    <t>Sweden2</t>
  </si>
  <si>
    <t>Sweden3</t>
  </si>
  <si>
    <t>SGD – SINGAPORE DOLLAR</t>
  </si>
  <si>
    <t>Singapore1</t>
  </si>
  <si>
    <t>Singapore2</t>
  </si>
  <si>
    <t>Singapore3</t>
  </si>
  <si>
    <t>Singapore4</t>
  </si>
  <si>
    <t>Singapore5</t>
  </si>
  <si>
    <t>Singapore6</t>
  </si>
  <si>
    <t>Singapore7</t>
  </si>
  <si>
    <t>Singapore8</t>
  </si>
  <si>
    <t>Singapore9</t>
  </si>
  <si>
    <t>Singapore10</t>
  </si>
  <si>
    <t>Singapore11</t>
  </si>
  <si>
    <t>Singapore12</t>
  </si>
  <si>
    <t>Singapore13</t>
  </si>
  <si>
    <t>Singapore14</t>
  </si>
  <si>
    <t>Singapore15</t>
  </si>
  <si>
    <t>Singapore16</t>
  </si>
  <si>
    <t>Singapore17</t>
  </si>
  <si>
    <t>Singapore18</t>
  </si>
  <si>
    <t>Singapore19</t>
  </si>
  <si>
    <t>Singapore20</t>
  </si>
  <si>
    <t>Singapore21</t>
  </si>
  <si>
    <t>Singapore22</t>
  </si>
  <si>
    <t>Singapore23</t>
  </si>
  <si>
    <t>SLL – SIERRA LEONE LEONE</t>
  </si>
  <si>
    <t>Sierra Leone1</t>
  </si>
  <si>
    <t>Sierra Leone2</t>
  </si>
  <si>
    <t>Sierra Leone3</t>
  </si>
  <si>
    <t>Sierra Leone4</t>
  </si>
  <si>
    <t>Sierra Leone5</t>
  </si>
  <si>
    <t>Sierra Leone6</t>
  </si>
  <si>
    <t>Sierra Leone7</t>
  </si>
  <si>
    <t>SRD – SURINAM DOLLAR</t>
  </si>
  <si>
    <t>Suriname1</t>
  </si>
  <si>
    <t>Suriname2</t>
  </si>
  <si>
    <t>Suriname3</t>
  </si>
  <si>
    <t>Suriname4</t>
  </si>
  <si>
    <t>Suriname5</t>
  </si>
  <si>
    <t>Suriname6</t>
  </si>
  <si>
    <t>Suriname7</t>
  </si>
  <si>
    <t>STN – SAO TOME AND PRINCIPE DOBRA</t>
  </si>
  <si>
    <t>São Tomé and Príncipe1</t>
  </si>
  <si>
    <t>São Tomé and Príncipe2</t>
  </si>
  <si>
    <t>São Tomé and Príncipe3</t>
  </si>
  <si>
    <t>São Tomé and Príncipe4</t>
  </si>
  <si>
    <t>São Tomé and Príncipe5</t>
  </si>
  <si>
    <t>São Tomé and Príncipe6</t>
  </si>
  <si>
    <t>SZL – SWAZILAND LANGENI</t>
  </si>
  <si>
    <t>Swaziland1</t>
  </si>
  <si>
    <t>Swaziland2</t>
  </si>
  <si>
    <t>Swaziland3</t>
  </si>
  <si>
    <t>Swaziland4</t>
  </si>
  <si>
    <t>Swaziland5</t>
  </si>
  <si>
    <t>Swaziland6</t>
  </si>
  <si>
    <t>Swaziland7</t>
  </si>
  <si>
    <t>THB – THAI BAHT</t>
  </si>
  <si>
    <t>Thailand1</t>
  </si>
  <si>
    <t>Thailand2</t>
  </si>
  <si>
    <t>Thailand3</t>
  </si>
  <si>
    <t>Thailand4</t>
  </si>
  <si>
    <t>Thailand5</t>
  </si>
  <si>
    <t>Thailand6</t>
  </si>
  <si>
    <t>TND – TUNISIAN DINAR</t>
  </si>
  <si>
    <t>Tunisia1</t>
  </si>
  <si>
    <t>Tunisia2</t>
  </si>
  <si>
    <t>Tunisia3</t>
  </si>
  <si>
    <t>Tunisia4</t>
  </si>
  <si>
    <t>Tunisia5</t>
  </si>
  <si>
    <t>Tunisia6</t>
  </si>
  <si>
    <t>Tunisia7</t>
  </si>
  <si>
    <t>TOP – TONGA PA’ ANGA</t>
  </si>
  <si>
    <t>Tonga1</t>
  </si>
  <si>
    <t>Tonga2</t>
  </si>
  <si>
    <t>Tonga3</t>
  </si>
  <si>
    <t>TRY – TURKISH LIRA</t>
  </si>
  <si>
    <t>Turkey1</t>
  </si>
  <si>
    <t>Turkey2</t>
  </si>
  <si>
    <t>Turkey3</t>
  </si>
  <si>
    <t>Turkey4</t>
  </si>
  <si>
    <t>TTD – TRINIDAD AND TOBAGO DOLLAR</t>
  </si>
  <si>
    <t>Trinidad and Tobago1</t>
  </si>
  <si>
    <t>TWD – NEW TAIWAN DOLLAR</t>
  </si>
  <si>
    <t>New Tawain1</t>
  </si>
  <si>
    <t>New Tawain2</t>
  </si>
  <si>
    <t>New Tawain3</t>
  </si>
  <si>
    <t>New Tawain4</t>
  </si>
  <si>
    <t>New Tawain5</t>
  </si>
  <si>
    <t>New Tawain6</t>
  </si>
  <si>
    <t>New Tawain7</t>
  </si>
  <si>
    <t>New Tawain8</t>
  </si>
  <si>
    <t>New Tawain9</t>
  </si>
  <si>
    <t>TZS – TANZANIAN SHILLING</t>
  </si>
  <si>
    <t>Tanzania1</t>
  </si>
  <si>
    <t>Tanzania2</t>
  </si>
  <si>
    <t>UGX – UGANDA SHILLING</t>
  </si>
  <si>
    <t>Uganda1</t>
  </si>
  <si>
    <t>Uganda2</t>
  </si>
  <si>
    <t>USD – UNITED STATES DOLLAR</t>
  </si>
  <si>
    <t>United States of America1</t>
  </si>
  <si>
    <t>United States of America2</t>
  </si>
  <si>
    <t>United States of America3</t>
  </si>
  <si>
    <t>United States of America4</t>
  </si>
  <si>
    <t>United States of America5</t>
  </si>
  <si>
    <t>United States of America6</t>
  </si>
  <si>
    <t>United States of America7</t>
  </si>
  <si>
    <t>United States of America8</t>
  </si>
  <si>
    <t>United States of America9</t>
  </si>
  <si>
    <t>United States of America10</t>
  </si>
  <si>
    <t>United States of America11</t>
  </si>
  <si>
    <t>United States of America12</t>
  </si>
  <si>
    <t>United States of America13</t>
  </si>
  <si>
    <t>United States of America14</t>
  </si>
  <si>
    <t>United States of America15</t>
  </si>
  <si>
    <t>United States of America16</t>
  </si>
  <si>
    <t>United States of America17</t>
  </si>
  <si>
    <t>UYU – URUGUAYAN PESO</t>
  </si>
  <si>
    <t>Uruguay1</t>
  </si>
  <si>
    <t>UZS – UZBEKISTAN SUM</t>
  </si>
  <si>
    <t>Uzbekistan1</t>
  </si>
  <si>
    <t>Uzbekistan2</t>
  </si>
  <si>
    <t>Uzbekistan3</t>
  </si>
  <si>
    <t>Uzbekistan4</t>
  </si>
  <si>
    <t>Uzbekistan5</t>
  </si>
  <si>
    <t>Uzbekistan6</t>
  </si>
  <si>
    <t>Uzbekistan7</t>
  </si>
  <si>
    <t>Uzbekistan8</t>
  </si>
  <si>
    <t>VND – VIETNAM DONG</t>
  </si>
  <si>
    <t>Vietnam1</t>
  </si>
  <si>
    <t>Vietnam2</t>
  </si>
  <si>
    <t>Vietnam3</t>
  </si>
  <si>
    <t>Vietnam4</t>
  </si>
  <si>
    <t>Vietnam5</t>
  </si>
  <si>
    <t>Vietnam6</t>
  </si>
  <si>
    <t>Vietnam7</t>
  </si>
  <si>
    <t>Vietnam8</t>
  </si>
  <si>
    <t>Vietnam9</t>
  </si>
  <si>
    <t>Vietnam10</t>
  </si>
  <si>
    <t>Vietnam11</t>
  </si>
  <si>
    <t>Vietnam12</t>
  </si>
  <si>
    <t>Vietnam13</t>
  </si>
  <si>
    <t>Vietnam14</t>
  </si>
  <si>
    <t>VUV – VANUATU VATU</t>
  </si>
  <si>
    <t>Vanuatu1</t>
  </si>
  <si>
    <t>WST – SAMOA TALA</t>
  </si>
  <si>
    <t>Samoa1</t>
  </si>
  <si>
    <t>XAF – CENTRAL AFRICAN CFA FRANC</t>
  </si>
  <si>
    <t>Central African Republic1</t>
  </si>
  <si>
    <t>Central African Republic2</t>
  </si>
  <si>
    <t>Central African Republic3</t>
  </si>
  <si>
    <t>Central African Republic4</t>
  </si>
  <si>
    <t>XCD – EAST CARIBBEAN DOLLAR</t>
  </si>
  <si>
    <t>East Caribbean1</t>
  </si>
  <si>
    <t>East Caribbean2</t>
  </si>
  <si>
    <t>XOF – WEST AFRICAN CFA FRANC</t>
  </si>
  <si>
    <t>Montserrat1</t>
  </si>
  <si>
    <t>Montserrat2</t>
  </si>
  <si>
    <t>Montserrat3</t>
  </si>
  <si>
    <t>Montserrat4</t>
  </si>
  <si>
    <t>Montserrat5</t>
  </si>
  <si>
    <t>Montserrat6</t>
  </si>
  <si>
    <t>Montserrat7</t>
  </si>
  <si>
    <t>Montserrat8</t>
  </si>
  <si>
    <t>Montserrat9</t>
  </si>
  <si>
    <t>Ivory Coast1</t>
  </si>
  <si>
    <t>Ivory Coast2</t>
  </si>
  <si>
    <t>Ivory Coast3</t>
  </si>
  <si>
    <t>Ivory Coast4</t>
  </si>
  <si>
    <t>Ivory Coast5</t>
  </si>
  <si>
    <t>Ivory Coast6</t>
  </si>
  <si>
    <t>Ivory Coast7</t>
  </si>
  <si>
    <t>Ivory Coast8</t>
  </si>
  <si>
    <t>Ivory Coast9</t>
  </si>
  <si>
    <t>XPF – CENTRAL POLYNESIAN FRANC</t>
  </si>
  <si>
    <t>Central Polynesia1</t>
  </si>
  <si>
    <t>Central Polynesia2</t>
  </si>
  <si>
    <t>Central Polynesia3</t>
  </si>
  <si>
    <t>Central Polynesia4</t>
  </si>
  <si>
    <t>YER – YEMENI RIAL</t>
  </si>
  <si>
    <t>Yemen1</t>
  </si>
  <si>
    <t>Yemen2</t>
  </si>
  <si>
    <t>Yemen3</t>
  </si>
  <si>
    <t>Yemen4</t>
  </si>
  <si>
    <t>ZAR – SOUTH AFRICAN RAND</t>
  </si>
  <si>
    <t>South Africa1</t>
  </si>
  <si>
    <t>South Africa2</t>
  </si>
  <si>
    <t>South Africa3</t>
  </si>
  <si>
    <t>South Africa4</t>
  </si>
  <si>
    <t>South Africa5</t>
  </si>
  <si>
    <t>South Africa6</t>
  </si>
  <si>
    <t>South Africa7</t>
  </si>
  <si>
    <t>South Africa8</t>
  </si>
  <si>
    <t>ZMW – ZAMBIAN KWACHA</t>
  </si>
  <si>
    <t>Zambia1</t>
  </si>
  <si>
    <t>Zambia2</t>
  </si>
  <si>
    <t>Zambia3</t>
  </si>
  <si>
    <t>Zambia4</t>
  </si>
  <si>
    <t>Zambia5</t>
  </si>
  <si>
    <t>Column1</t>
  </si>
  <si>
    <t>Country</t>
  </si>
  <si>
    <t>Expense Type</t>
  </si>
  <si>
    <t>ALAND-EUR</t>
  </si>
  <si>
    <t>EUR</t>
  </si>
  <si>
    <t>Aland Islands</t>
  </si>
  <si>
    <t>Accommodation</t>
  </si>
  <si>
    <t>Yes</t>
  </si>
  <si>
    <t>PJ</t>
  </si>
  <si>
    <t>**Required**</t>
  </si>
  <si>
    <t>ALBANIAN LEK–ALL</t>
  </si>
  <si>
    <t>ALL</t>
  </si>
  <si>
    <t>Agreement Payment</t>
  </si>
  <si>
    <t>No</t>
  </si>
  <si>
    <t>GL</t>
  </si>
  <si>
    <t>ALGERIAN DINAR–DZD</t>
  </si>
  <si>
    <t>DZD</t>
  </si>
  <si>
    <t>Algeria</t>
  </si>
  <si>
    <t>Airtime</t>
  </si>
  <si>
    <t>ANDORRA-EUR</t>
  </si>
  <si>
    <t>Allowance</t>
  </si>
  <si>
    <t>ANGOLAN KWANZA–AOA</t>
  </si>
  <si>
    <t>AOA</t>
  </si>
  <si>
    <t>Angola</t>
  </si>
  <si>
    <t>Bereavement</t>
  </si>
  <si>
    <t>ANTILLIAN GUILDER–ANG</t>
  </si>
  <si>
    <t>ANG</t>
  </si>
  <si>
    <t>Antilla</t>
  </si>
  <si>
    <t>Bursary</t>
  </si>
  <si>
    <t>ARGENTINE PESO–ARS</t>
  </si>
  <si>
    <t>ARS</t>
  </si>
  <si>
    <t>Aremnia</t>
  </si>
  <si>
    <t>Conference Fees</t>
  </si>
  <si>
    <t>ARMENIAN DRAM–AMD</t>
  </si>
  <si>
    <t>AMD</t>
  </si>
  <si>
    <t>Argentina</t>
  </si>
  <si>
    <t>Conference Speaker</t>
  </si>
  <si>
    <t>ARUBIAN FLORIN–AWG</t>
  </si>
  <si>
    <t>AWG</t>
  </si>
  <si>
    <t>Aruba</t>
  </si>
  <si>
    <t>Consultancy</t>
  </si>
  <si>
    <t>AUSTRALIAN DOLLAR–AUD</t>
  </si>
  <si>
    <t>AUD</t>
  </si>
  <si>
    <t>Australia</t>
  </si>
  <si>
    <t>Contribution or Donation</t>
  </si>
  <si>
    <t>AUSTRIA-EUR</t>
  </si>
  <si>
    <t>Cost of Living</t>
  </si>
  <si>
    <t>AZERBAIJAN MANAT–AZN</t>
  </si>
  <si>
    <t>AZN</t>
  </si>
  <si>
    <t>External Examiner</t>
  </si>
  <si>
    <t>BAHAMIAN DOLLAR–BSD</t>
  </si>
  <si>
    <t>BSD</t>
  </si>
  <si>
    <t>Bahamas</t>
  </si>
  <si>
    <t>Focus Group</t>
  </si>
  <si>
    <t>BAHRAIN DINAR–BHD</t>
  </si>
  <si>
    <t>BHD</t>
  </si>
  <si>
    <t>Bahrain</t>
  </si>
  <si>
    <t>Grant</t>
  </si>
  <si>
    <t>BANGLADESH TAKA–BDT</t>
  </si>
  <si>
    <t>BDT</t>
  </si>
  <si>
    <t>Bangladesh</t>
  </si>
  <si>
    <t>Guest Lecturer</t>
  </si>
  <si>
    <t>BARBADOS DOLLAR–BBD</t>
  </si>
  <si>
    <t>BBD</t>
  </si>
  <si>
    <t>Barbados</t>
  </si>
  <si>
    <t>Interview Expenses</t>
  </si>
  <si>
    <t>BELGIUM-EUR</t>
  </si>
  <si>
    <t>Meeting Expenses</t>
  </si>
  <si>
    <t>BELIZE DOLLAR–BZD</t>
  </si>
  <si>
    <t>BZD</t>
  </si>
  <si>
    <t>Belize</t>
  </si>
  <si>
    <t>Other</t>
  </si>
  <si>
    <t>BERMUDIAN DOLLAR–BMD</t>
  </si>
  <si>
    <t>BMD</t>
  </si>
  <si>
    <t>Bermuda</t>
  </si>
  <si>
    <t>Prize Payment</t>
  </si>
  <si>
    <t>BHUTAN NGULTRUM–BTN</t>
  </si>
  <si>
    <t>BTN</t>
  </si>
  <si>
    <t>Bhutan</t>
  </si>
  <si>
    <t>Project Payment</t>
  </si>
  <si>
    <t>BOLIVIAN BOLIVIANO–BOB</t>
  </si>
  <si>
    <t>BOB</t>
  </si>
  <si>
    <t>Bolivia</t>
  </si>
  <si>
    <t>Research Sub-awardee</t>
  </si>
  <si>
    <t>BOSNIA AND HERZEGOVINA CONVERTIBLE–BAM</t>
  </si>
  <si>
    <t>BAM</t>
  </si>
  <si>
    <t>Bosnia</t>
  </si>
  <si>
    <t>Return of Funds</t>
  </si>
  <si>
    <t>BOTSWANA PULA–BWP</t>
  </si>
  <si>
    <t>BWP</t>
  </si>
  <si>
    <t>Botswana</t>
  </si>
  <si>
    <t>Salary</t>
  </si>
  <si>
    <t>BRAZILIAN REAL–BRL</t>
  </si>
  <si>
    <t>BRL</t>
  </si>
  <si>
    <t xml:space="preserve">Brazil </t>
  </si>
  <si>
    <t>Stipend</t>
  </si>
  <si>
    <t>BRITISH POUND(STERLING)–GBP</t>
  </si>
  <si>
    <t>GBP</t>
  </si>
  <si>
    <t>Brunei</t>
  </si>
  <si>
    <t>Subsistence</t>
  </si>
  <si>
    <t>BRUNEI DOLLAR–BND</t>
  </si>
  <si>
    <t>BND</t>
  </si>
  <si>
    <t>Sundry Payment</t>
  </si>
  <si>
    <t>BULGARIA-EUR</t>
  </si>
  <si>
    <t>Bulgaria - Euro</t>
  </si>
  <si>
    <t>Travel or Mileage</t>
  </si>
  <si>
    <t>BULGARIAN LEV–BGN</t>
  </si>
  <si>
    <t>BGN</t>
  </si>
  <si>
    <t>Burundi</t>
  </si>
  <si>
    <t>BURUNDI FRANC–BIF</t>
  </si>
  <si>
    <t>BIF</t>
  </si>
  <si>
    <t>Cambodia</t>
  </si>
  <si>
    <t>CAMBODIA RIEL–KHR</t>
  </si>
  <si>
    <t>KHR</t>
  </si>
  <si>
    <t>Canada</t>
  </si>
  <si>
    <t>CANADIAN DOLLAR–CAD</t>
  </si>
  <si>
    <t>CAD</t>
  </si>
  <si>
    <t>Cape Verde</t>
  </si>
  <si>
    <t>CAPE VERDE ESCUDO–CVE</t>
  </si>
  <si>
    <t>CVE</t>
  </si>
  <si>
    <t>Cayman Islands</t>
  </si>
  <si>
    <t>CAYMAN ISLANDDOLLAR–KYD</t>
  </si>
  <si>
    <t>KYD</t>
  </si>
  <si>
    <t>Central African Republic</t>
  </si>
  <si>
    <t>CENTRAL AFRICANCFAFRANC–XAF</t>
  </si>
  <si>
    <t>XAF</t>
  </si>
  <si>
    <t>Central Polynesia</t>
  </si>
  <si>
    <t>CENTRAL POLYNESIANFRANC–XPF</t>
  </si>
  <si>
    <t>XPF</t>
  </si>
  <si>
    <t>Chile</t>
  </si>
  <si>
    <t>CHILEAN PESO–CLP</t>
  </si>
  <si>
    <t>CLP</t>
  </si>
  <si>
    <t>China</t>
  </si>
  <si>
    <t>CHINESE YUAN RENMINBI–CNY</t>
  </si>
  <si>
    <t>CNY</t>
  </si>
  <si>
    <t>Colombia</t>
  </si>
  <si>
    <t>COLOMBIAN PESO–COP</t>
  </si>
  <si>
    <t>COP</t>
  </si>
  <si>
    <t>Comoros</t>
  </si>
  <si>
    <t>COMORO FRANC–KMF</t>
  </si>
  <si>
    <t>KMF</t>
  </si>
  <si>
    <t xml:space="preserve">Congo </t>
  </si>
  <si>
    <t>CONGOLESE FRANC–CDF</t>
  </si>
  <si>
    <t>CDF</t>
  </si>
  <si>
    <t>Costa Rica</t>
  </si>
  <si>
    <t>COSTA RICAN COLON–CRC</t>
  </si>
  <si>
    <t>CRC</t>
  </si>
  <si>
    <t>CROATIA-EUR</t>
  </si>
  <si>
    <t>Croatia - Euro</t>
  </si>
  <si>
    <t>CROATIAN KUNA–HRK</t>
  </si>
  <si>
    <t>HRK</t>
  </si>
  <si>
    <t>CYPRUS-EUR</t>
  </si>
  <si>
    <t>CZECH KORUNA–CZK</t>
  </si>
  <si>
    <t>CZK</t>
  </si>
  <si>
    <t>Czech Republic - Euro</t>
  </si>
  <si>
    <t>CZECH-EUR</t>
  </si>
  <si>
    <t>DANISH KRONER–DKK</t>
  </si>
  <si>
    <t>DKK</t>
  </si>
  <si>
    <t>Denmark - Euro</t>
  </si>
  <si>
    <t>DENMARK-EUR</t>
  </si>
  <si>
    <t>Djibouti</t>
  </si>
  <si>
    <t>DJIBOUTI FRANC–DJF</t>
  </si>
  <si>
    <t>DJF</t>
  </si>
  <si>
    <t>Dominica Republic</t>
  </si>
  <si>
    <t>DOMINICAN PESO–DOP</t>
  </si>
  <si>
    <t>DOP</t>
  </si>
  <si>
    <t>Eastern Caribbean</t>
  </si>
  <si>
    <t>EAST CARIBBEANDOLLAR–XCD</t>
  </si>
  <si>
    <t>XCD</t>
  </si>
  <si>
    <t>EGYPTIAN POUND–EGP</t>
  </si>
  <si>
    <t>EGP</t>
  </si>
  <si>
    <t>Egypt</t>
  </si>
  <si>
    <t>ERITREAN NAKFA–ERN</t>
  </si>
  <si>
    <t>ERN</t>
  </si>
  <si>
    <t>Eritrea</t>
  </si>
  <si>
    <t>ESTONIA-EUR</t>
  </si>
  <si>
    <t>Estonia - Euro</t>
  </si>
  <si>
    <t>ETHIOPIAN BIRR–ETB</t>
  </si>
  <si>
    <t>ETB</t>
  </si>
  <si>
    <t>Ethiopia</t>
  </si>
  <si>
    <t>EURO –EUR</t>
  </si>
  <si>
    <t>FAROE-EUR</t>
  </si>
  <si>
    <t>Fiji</t>
  </si>
  <si>
    <t>FIJI DOLLAR–FJD</t>
  </si>
  <si>
    <t>FJD</t>
  </si>
  <si>
    <t>FINLAND-EUR</t>
  </si>
  <si>
    <t>FRANCE-EUR</t>
  </si>
  <si>
    <t>Gambia</t>
  </si>
  <si>
    <t>GAMBIAN DALASI–GMD</t>
  </si>
  <si>
    <t>GMD</t>
  </si>
  <si>
    <t>GEORGIA LARI–GEL</t>
  </si>
  <si>
    <t>GEL</t>
  </si>
  <si>
    <t>GERMANY-EUR</t>
  </si>
  <si>
    <t>Ghana</t>
  </si>
  <si>
    <t>GHANIAN CEDI–GHS</t>
  </si>
  <si>
    <t>GHS</t>
  </si>
  <si>
    <t>GIBRALTAR-EUR</t>
  </si>
  <si>
    <t>GREECE-EUR</t>
  </si>
  <si>
    <t>GREENLAND-EUR</t>
  </si>
  <si>
    <t>Guatamala</t>
  </si>
  <si>
    <t>GUATEMALAN QUETZAL–GTQ</t>
  </si>
  <si>
    <t>GTQ</t>
  </si>
  <si>
    <t>Guinea</t>
  </si>
  <si>
    <t>GUINEA FRANC–GNF</t>
  </si>
  <si>
    <t>GNF</t>
  </si>
  <si>
    <t>Guinea Bissau</t>
  </si>
  <si>
    <t>GUYANA DOLLAR–GYD</t>
  </si>
  <si>
    <t>GYD</t>
  </si>
  <si>
    <t>Guyana</t>
  </si>
  <si>
    <t>HAITIAN GOURDE–HTG</t>
  </si>
  <si>
    <t>HTG</t>
  </si>
  <si>
    <t>Haiti</t>
  </si>
  <si>
    <t>HONDURAS LEMPIRA–HNL</t>
  </si>
  <si>
    <t>HNL</t>
  </si>
  <si>
    <t>Honduras</t>
  </si>
  <si>
    <t>HONG KONGDOLLAR–HKD</t>
  </si>
  <si>
    <t>HKD</t>
  </si>
  <si>
    <t>Hong Kong</t>
  </si>
  <si>
    <t>HUNGARIAN FORINT–HUF</t>
  </si>
  <si>
    <t>HUF</t>
  </si>
  <si>
    <t>HUNGARY-EUR</t>
  </si>
  <si>
    <t>Hungary - Euro</t>
  </si>
  <si>
    <t>ICELAND-EUR</t>
  </si>
  <si>
    <t>ICELANDIC KRONA–ISK</t>
  </si>
  <si>
    <t>ISK</t>
  </si>
  <si>
    <t>Iceland - Euro</t>
  </si>
  <si>
    <t>INDIAN RUPEE–INR</t>
  </si>
  <si>
    <t>INR</t>
  </si>
  <si>
    <t>India</t>
  </si>
  <si>
    <t>INDONESIAN RUPIAH–IDR</t>
  </si>
  <si>
    <t>IDR</t>
  </si>
  <si>
    <t>Indonesia</t>
  </si>
  <si>
    <t>IRAQI DINAR–IQD</t>
  </si>
  <si>
    <t>IQD</t>
  </si>
  <si>
    <t>Iraq</t>
  </si>
  <si>
    <t>IRELAND-EUR</t>
  </si>
  <si>
    <t>ISRAEL SHEQEL–ILS</t>
  </si>
  <si>
    <t>ILS</t>
  </si>
  <si>
    <t>Israel</t>
  </si>
  <si>
    <t>ITALY-EUR</t>
  </si>
  <si>
    <t>JAMAICAN DOLLAR–JMD</t>
  </si>
  <si>
    <t>JMD</t>
  </si>
  <si>
    <t>Ivory Coast</t>
  </si>
  <si>
    <t>JAPANESE YEN–JPY</t>
  </si>
  <si>
    <t>JPY</t>
  </si>
  <si>
    <t>Jamaica</t>
  </si>
  <si>
    <t>JORDANIAN DINAR–JOD</t>
  </si>
  <si>
    <t>JOD</t>
  </si>
  <si>
    <t>Japan</t>
  </si>
  <si>
    <t>KAZAKHSTANI TENGE–KZT</t>
  </si>
  <si>
    <t>KZT</t>
  </si>
  <si>
    <t>Jordan</t>
  </si>
  <si>
    <t>KENYAN SHILLING–KES</t>
  </si>
  <si>
    <t>KES</t>
  </si>
  <si>
    <t>Kazakhstan</t>
  </si>
  <si>
    <t>KOSOVO-EUR</t>
  </si>
  <si>
    <t>Kenya</t>
  </si>
  <si>
    <t>KRYGYZSTANI SOM–KGS</t>
  </si>
  <si>
    <t>KGS</t>
  </si>
  <si>
    <t>Kosovo</t>
  </si>
  <si>
    <t>KUWAITI DINAR–KWD</t>
  </si>
  <si>
    <t>KWD</t>
  </si>
  <si>
    <t>Kuwait</t>
  </si>
  <si>
    <t>LAOS KIP–LAK</t>
  </si>
  <si>
    <t>LAK</t>
  </si>
  <si>
    <t>Kyrgyzstan</t>
  </si>
  <si>
    <t>LATVIA-EUR</t>
  </si>
  <si>
    <t>Laos</t>
  </si>
  <si>
    <t>LEBANESE POUND–LBP</t>
  </si>
  <si>
    <t>LBP</t>
  </si>
  <si>
    <t>LESOTHO LOTI–LSL</t>
  </si>
  <si>
    <t>LSL</t>
  </si>
  <si>
    <t>Lebanon</t>
  </si>
  <si>
    <t>LIECHTENSTEIN-EUR</t>
  </si>
  <si>
    <t>Lesotho</t>
  </si>
  <si>
    <t>LITHUANIA-EUR</t>
  </si>
  <si>
    <t>Liechtenstein - Euro</t>
  </si>
  <si>
    <t>LUXEMBOURG-EUR</t>
  </si>
  <si>
    <t>MACAO PATACA–MOP</t>
  </si>
  <si>
    <t>MOP</t>
  </si>
  <si>
    <t>MACEDONIA DENAR–MKD</t>
  </si>
  <si>
    <t>MKD</t>
  </si>
  <si>
    <t>Macao</t>
  </si>
  <si>
    <t>MADAGASCAR ARIARY–MGA</t>
  </si>
  <si>
    <t>MGA</t>
  </si>
  <si>
    <t>MALAWI KWACHA–MWK</t>
  </si>
  <si>
    <t>MWK</t>
  </si>
  <si>
    <t>Madagascar</t>
  </si>
  <si>
    <t>MALAYSIAN RINGGIT–MYR</t>
  </si>
  <si>
    <t>MYR</t>
  </si>
  <si>
    <t>Malawi</t>
  </si>
  <si>
    <t>MALDAVIAN LIEU–MDL</t>
  </si>
  <si>
    <t>MDL</t>
  </si>
  <si>
    <t>Malaysia</t>
  </si>
  <si>
    <t>MALDIVES RUFIYAA–MVR</t>
  </si>
  <si>
    <t>MVR</t>
  </si>
  <si>
    <t>Maldives</t>
  </si>
  <si>
    <t>MAURITANIA OUGUIYA–MRU</t>
  </si>
  <si>
    <t>MRU</t>
  </si>
  <si>
    <t>MAURITANIA-EUR</t>
  </si>
  <si>
    <t>Mauritania - Euro</t>
  </si>
  <si>
    <t>MAURITIUS RUPEE–MUR</t>
  </si>
  <si>
    <t>MUR</t>
  </si>
  <si>
    <t>MAURITIUS-EUR</t>
  </si>
  <si>
    <t>Mauritius - Euro</t>
  </si>
  <si>
    <t>MEXICAN PESO–MXN</t>
  </si>
  <si>
    <t>MXN</t>
  </si>
  <si>
    <t>Mexico</t>
  </si>
  <si>
    <t>MOLDOVA-EUR</t>
  </si>
  <si>
    <t>MONACO-EUR</t>
  </si>
  <si>
    <t>MONGOLIAN TUGRIK–MNT</t>
  </si>
  <si>
    <t>MNT</t>
  </si>
  <si>
    <t>Mongolia</t>
  </si>
  <si>
    <t>MONTENEGRO-EUR</t>
  </si>
  <si>
    <t>MOROCCAN DIRHAM–MAD</t>
  </si>
  <si>
    <t>MAD</t>
  </si>
  <si>
    <t>Montserrat</t>
  </si>
  <si>
    <t>MOZAMBIQUE METICAL–MZN</t>
  </si>
  <si>
    <t>MZN</t>
  </si>
  <si>
    <t>Morocco</t>
  </si>
  <si>
    <t>NAMIBIAN DOLLAR–NAD</t>
  </si>
  <si>
    <t>NAD</t>
  </si>
  <si>
    <t>Mozambique</t>
  </si>
  <si>
    <t>NEPALESE RUPEE–NPR</t>
  </si>
  <si>
    <t>NPR</t>
  </si>
  <si>
    <t>Namibia</t>
  </si>
  <si>
    <t>NETHERLANDS-EUR</t>
  </si>
  <si>
    <t>Nepal</t>
  </si>
  <si>
    <t>NEW TAIWANDOLLAR–TWD</t>
  </si>
  <si>
    <t>TWD</t>
  </si>
  <si>
    <t>NEW ZEALANDDOLLAR–NZD</t>
  </si>
  <si>
    <t>NZD</t>
  </si>
  <si>
    <t>New Taiwan</t>
  </si>
  <si>
    <t>NICARAGUAN CORDOBA–NIO</t>
  </si>
  <si>
    <t>NIO</t>
  </si>
  <si>
    <t>New Zealand</t>
  </si>
  <si>
    <t>NIGERIAN NAIRA–NGN</t>
  </si>
  <si>
    <t>NGN</t>
  </si>
  <si>
    <t>Nicaragua</t>
  </si>
  <si>
    <t>NORWAY-EUR</t>
  </si>
  <si>
    <t>Nigeria</t>
  </si>
  <si>
    <t>NORWEGIAN KRONE–NOK</t>
  </si>
  <si>
    <t>NOK</t>
  </si>
  <si>
    <t>OFFSHORE RENMINBI–CNH</t>
  </si>
  <si>
    <t>CNH</t>
  </si>
  <si>
    <t>Norway - Euro</t>
  </si>
  <si>
    <t>OMANI RIAL–OMR</t>
  </si>
  <si>
    <t>OMR</t>
  </si>
  <si>
    <t>OFFSHORE RENMINBI</t>
  </si>
  <si>
    <t>PAKISTAN RUPEE–PKR</t>
  </si>
  <si>
    <t>PKR</t>
  </si>
  <si>
    <t>Oman</t>
  </si>
  <si>
    <t>PANAMA BALBOA–PAB</t>
  </si>
  <si>
    <t>PAB</t>
  </si>
  <si>
    <t>Pakistan</t>
  </si>
  <si>
    <t>PAPUA NEWGUINEAKINA–PGK</t>
  </si>
  <si>
    <t>Panama</t>
  </si>
  <si>
    <t>PERUVIAN NUEVOSOL–PEN</t>
  </si>
  <si>
    <t>PEN</t>
  </si>
  <si>
    <t>Papua New Guinea</t>
  </si>
  <si>
    <t>PHILIPPINES PESO–PHP</t>
  </si>
  <si>
    <t>PHP</t>
  </si>
  <si>
    <t>POLAND-EUR</t>
  </si>
  <si>
    <t>Peru</t>
  </si>
  <si>
    <t>POLISH ZLOTY–PLN</t>
  </si>
  <si>
    <t>PLN</t>
  </si>
  <si>
    <t>PORTUGAL-EUR</t>
  </si>
  <si>
    <t>QATARI RIAL–QAR</t>
  </si>
  <si>
    <t>QAR</t>
  </si>
  <si>
    <t>Poland - Euro</t>
  </si>
  <si>
    <t>ROMANIA-EUR</t>
  </si>
  <si>
    <t>ROMANIAN NEWLEU–RON</t>
  </si>
  <si>
    <t>RON</t>
  </si>
  <si>
    <t>Qatar</t>
  </si>
  <si>
    <t>RWANDA FRANC–RWF</t>
  </si>
  <si>
    <t>RWF</t>
  </si>
  <si>
    <t>Romania - Euro</t>
  </si>
  <si>
    <t>SAMOA TALA–WST</t>
  </si>
  <si>
    <t>WST</t>
  </si>
  <si>
    <t>SAN-EUR</t>
  </si>
  <si>
    <t>Rwanda</t>
  </si>
  <si>
    <t>SAOTOMEANDPRINCIPE–STN</t>
  </si>
  <si>
    <t>STN</t>
  </si>
  <si>
    <t>Samoa</t>
  </si>
  <si>
    <t>SAUDI RIYAL–SAR</t>
  </si>
  <si>
    <t>SAR</t>
  </si>
  <si>
    <t>SERBIA-EUR</t>
  </si>
  <si>
    <t>São Tomé and Príncipe</t>
  </si>
  <si>
    <t>SERBIAN DINAR–RSD</t>
  </si>
  <si>
    <t>RSD</t>
  </si>
  <si>
    <t>Saudia Arabia</t>
  </si>
  <si>
    <t>SEYCHELLES RUPEE–SCR</t>
  </si>
  <si>
    <t>SCR</t>
  </si>
  <si>
    <t xml:space="preserve">Serbia </t>
  </si>
  <si>
    <t>SIERRA LEONELEONE–SLL</t>
  </si>
  <si>
    <t>SLL</t>
  </si>
  <si>
    <t>Serbia - Euro</t>
  </si>
  <si>
    <t>SINGAPORE DOLLAR–SGD</t>
  </si>
  <si>
    <t>SGD</t>
  </si>
  <si>
    <t>Seychelles</t>
  </si>
  <si>
    <t>SLOVAK-EUR</t>
  </si>
  <si>
    <t>Sierra Leone</t>
  </si>
  <si>
    <t>SLOVENIA-EUR</t>
  </si>
  <si>
    <t>Singapore</t>
  </si>
  <si>
    <t>SOLOMON ISLANDSDOLLAR–SBD</t>
  </si>
  <si>
    <t>SBD</t>
  </si>
  <si>
    <t>SOUTH AFRICANRAND–ZAR</t>
  </si>
  <si>
    <t>ZAR</t>
  </si>
  <si>
    <t>SOUTH KOREANWON–KRW</t>
  </si>
  <si>
    <t>KRW</t>
  </si>
  <si>
    <t>Solomon Islands</t>
  </si>
  <si>
    <t>SPAIN-EUR</t>
  </si>
  <si>
    <t>South Africa</t>
  </si>
  <si>
    <t>SRI LANKARUPPEE–LKR</t>
  </si>
  <si>
    <t>LKR</t>
  </si>
  <si>
    <t>South Korea</t>
  </si>
  <si>
    <t>SURINAM DOLLAR–SRD</t>
  </si>
  <si>
    <t>SRD</t>
  </si>
  <si>
    <t>SWAZILAND LANGENI–SZL</t>
  </si>
  <si>
    <t>SZL</t>
  </si>
  <si>
    <t>Sri Lanka</t>
  </si>
  <si>
    <t>SWEDEN-EUR</t>
  </si>
  <si>
    <t>Suriname</t>
  </si>
  <si>
    <t>SWEDISH KRONA–SEK</t>
  </si>
  <si>
    <t>SEK</t>
  </si>
  <si>
    <t>Swaziland</t>
  </si>
  <si>
    <t>SWISS &amp; LIECHTENSTEIN FRANC–CHF</t>
  </si>
  <si>
    <t>CHF</t>
  </si>
  <si>
    <t>FRANC–CHF</t>
  </si>
  <si>
    <t>SWITZELAND-EUR</t>
  </si>
  <si>
    <t>Sweden - Euro</t>
  </si>
  <si>
    <t>TANZANIAN SHILLING–TZS</t>
  </si>
  <si>
    <t>TZS</t>
  </si>
  <si>
    <t>Switzeland - Euro</t>
  </si>
  <si>
    <t>THAI BAHT–THB</t>
  </si>
  <si>
    <t>THB</t>
  </si>
  <si>
    <t>Switzeland and Liechtenstein Franc</t>
  </si>
  <si>
    <t>TONGA PA’ANGA–TOP</t>
  </si>
  <si>
    <t>TOP</t>
  </si>
  <si>
    <t>Tanzania</t>
  </si>
  <si>
    <t>TRINIDAD ANDTOBAGODOLLAR–TTD</t>
  </si>
  <si>
    <t>TTD</t>
  </si>
  <si>
    <t>Thailand</t>
  </si>
  <si>
    <t>TUNISIAN DINAR–TND</t>
  </si>
  <si>
    <t>TND</t>
  </si>
  <si>
    <t>The Gambia</t>
  </si>
  <si>
    <t>TURKEY-EUR</t>
  </si>
  <si>
    <t>Tonga</t>
  </si>
  <si>
    <t>TURKISH LIRA–TRY</t>
  </si>
  <si>
    <t>TRY</t>
  </si>
  <si>
    <t>Trinidad and Tobago</t>
  </si>
  <si>
    <t>UGANDA SHILLING–UGX</t>
  </si>
  <si>
    <t>UGX</t>
  </si>
  <si>
    <t>Tunisia</t>
  </si>
  <si>
    <t>UNITED ARAB EMIRATES DIRHAM –AED</t>
  </si>
  <si>
    <t>AED</t>
  </si>
  <si>
    <t>DIRHAM</t>
  </si>
  <si>
    <t>–AED</t>
  </si>
  <si>
    <t>UNITED-EUR</t>
  </si>
  <si>
    <t>Turkey - Euro</t>
  </si>
  <si>
    <t>UNITEDSTATESDOLLAR–USD</t>
  </si>
  <si>
    <t>USD</t>
  </si>
  <si>
    <t>Uganda</t>
  </si>
  <si>
    <t>URUGUAYAN PESO–UYU</t>
  </si>
  <si>
    <t>UYU</t>
  </si>
  <si>
    <t>United Arab Emirates</t>
  </si>
  <si>
    <t>UZBEKISTAN SUM–UZS</t>
  </si>
  <si>
    <t>UZS</t>
  </si>
  <si>
    <t>VANUATU VATU–VUV</t>
  </si>
  <si>
    <t>VUV</t>
  </si>
  <si>
    <t>United Kingdom - Euro</t>
  </si>
  <si>
    <t>VIETNAM DONG–VND</t>
  </si>
  <si>
    <t>VND</t>
  </si>
  <si>
    <t>United States of America</t>
  </si>
  <si>
    <t>WEST AFRICANCFAFRANC–XOF</t>
  </si>
  <si>
    <t>XOF</t>
  </si>
  <si>
    <t>Uruguay</t>
  </si>
  <si>
    <t>YEMENI RIAL–YER</t>
  </si>
  <si>
    <t>YER</t>
  </si>
  <si>
    <t>Uzbekistan</t>
  </si>
  <si>
    <t>ZAMBIAN KWACHA–ZMW</t>
  </si>
  <si>
    <t>ZMW</t>
  </si>
  <si>
    <t>Vanuatu</t>
  </si>
  <si>
    <t>Vietnam</t>
  </si>
  <si>
    <t>West African Franc</t>
  </si>
  <si>
    <t>Yemen</t>
  </si>
  <si>
    <t>Zambia</t>
  </si>
  <si>
    <t>PHP – Philippines PESO</t>
  </si>
  <si>
    <t>Philippines</t>
  </si>
  <si>
    <t>Philippines1</t>
  </si>
  <si>
    <t>Philippines2</t>
  </si>
  <si>
    <t>Philippines3</t>
  </si>
  <si>
    <t>Philippines4</t>
  </si>
  <si>
    <t>Philippines5</t>
  </si>
  <si>
    <t>Philippines6</t>
  </si>
  <si>
    <t>Philippines7</t>
  </si>
  <si>
    <r>
      <rPr>
        <b/>
        <sz val="9"/>
        <rFont val="Arial"/>
        <family val="2"/>
      </rPr>
      <t>Required:</t>
    </r>
  </si>
  <si>
    <r>
      <rPr>
        <b/>
        <sz val="9"/>
        <rFont val="Arial"/>
        <family val="2"/>
      </rPr>
      <t xml:space="preserve">•    Beneficiary Account Number: </t>
    </r>
    <r>
      <rPr>
        <sz val="9"/>
        <rFont val="Arial"/>
        <family val="2"/>
      </rPr>
      <t>23 alphanumeric character IBAN</t>
    </r>
  </si>
  <si>
    <r>
      <rPr>
        <b/>
        <sz val="9"/>
        <rFont val="Arial"/>
        <family val="2"/>
      </rPr>
      <t xml:space="preserve">•    Beneficiary Bank BIC/SWIFT: </t>
    </r>
    <r>
      <rPr>
        <sz val="9"/>
        <rFont val="Arial"/>
        <family val="2"/>
      </rPr>
      <t>8 or 11 characters</t>
    </r>
  </si>
  <si>
    <r>
      <rPr>
        <b/>
        <sz val="9"/>
        <rFont val="Arial"/>
        <family val="2"/>
      </rPr>
      <t>•    Purpose of Payment</t>
    </r>
  </si>
  <si>
    <r>
      <rPr>
        <b/>
        <sz val="9"/>
        <rFont val="Arial"/>
        <family val="2"/>
      </rPr>
      <t xml:space="preserve">•    Purpose of Payment Code: </t>
    </r>
    <r>
      <rPr>
        <sz val="9"/>
        <rFont val="Arial"/>
        <family val="2"/>
      </rPr>
      <t>3-character, required for all currencies into United Arab Emirates</t>
    </r>
  </si>
  <si>
    <r>
      <rPr>
        <b/>
        <sz val="9"/>
        <rFont val="Arial"/>
        <family val="2"/>
      </rPr>
      <t>Additional Considerations:</t>
    </r>
  </si>
  <si>
    <r>
      <rPr>
        <sz val="9"/>
        <rFont val="Arial"/>
        <family val="2"/>
      </rPr>
      <t>Additional Bank details should be transmitted in the Client References field to avoid additional processing charges.</t>
    </r>
  </si>
  <si>
    <r>
      <rPr>
        <sz val="9"/>
        <rFont val="Arial"/>
        <family val="2"/>
      </rPr>
      <t>Purpose of Payment Code required for all payments to UAE regardless of currency and should be provided in the</t>
    </r>
  </si>
  <si>
    <r>
      <rPr>
        <sz val="9"/>
        <rFont val="Arial"/>
        <family val="2"/>
      </rPr>
      <t>following format:</t>
    </r>
  </si>
  <si>
    <r>
      <rPr>
        <sz val="9"/>
        <rFont val="Arial"/>
        <family val="2"/>
      </rPr>
      <t>XXX/Additional Narrative</t>
    </r>
  </si>
  <si>
    <r>
      <rPr>
        <sz val="9"/>
        <rFont val="Arial"/>
        <family val="2"/>
      </rPr>
      <t>XXX - 3-character alphabetical code</t>
    </r>
  </si>
  <si>
    <r>
      <rPr>
        <sz val="9"/>
        <rFont val="Arial"/>
        <family val="2"/>
      </rPr>
      <t>Additional Narrative - description of purpose (alphabetical sentence)</t>
    </r>
  </si>
  <si>
    <r>
      <rPr>
        <sz val="9"/>
        <rFont val="Arial"/>
        <family val="2"/>
      </rPr>
      <t>Examples:</t>
    </r>
  </si>
  <si>
    <r>
      <rPr>
        <sz val="9"/>
        <rFont val="Arial"/>
        <family val="2"/>
      </rPr>
      <t>FAM/Support to a family member</t>
    </r>
  </si>
  <si>
    <r>
      <rPr>
        <sz val="9"/>
        <rFont val="Arial"/>
        <family val="2"/>
      </rPr>
      <t>STR/Taxi reimbursement</t>
    </r>
  </si>
  <si>
    <r>
      <rPr>
        <sz val="9"/>
        <rFont val="Arial"/>
        <family val="2"/>
      </rPr>
      <t>INS/Expenses for the insured</t>
    </r>
  </si>
  <si>
    <t>United Arab Emirates10</t>
  </si>
  <si>
    <t>United Arab Emirates11</t>
  </si>
  <si>
    <t>United Arab Emirates12</t>
  </si>
  <si>
    <t>United Arab Emirates13</t>
  </si>
  <si>
    <t>United Arab Emirates14</t>
  </si>
  <si>
    <t>United Arab Emirates15</t>
  </si>
  <si>
    <t>United Arab Emirates16</t>
  </si>
  <si>
    <r>
      <rPr>
        <b/>
        <sz val="9"/>
        <rFont val="Arial"/>
        <family val="2"/>
      </rPr>
      <t xml:space="preserve">•    Beneficiary Account Number: </t>
    </r>
    <r>
      <rPr>
        <sz val="9"/>
        <rFont val="Arial"/>
        <family val="2"/>
      </rPr>
      <t>28 alphanumeric character IBAN</t>
    </r>
  </si>
  <si>
    <r>
      <rPr>
        <b/>
        <sz val="9"/>
        <rFont val="Arial"/>
        <family val="2"/>
      </rPr>
      <t xml:space="preserve">•    Beneficiary Bank Country: </t>
    </r>
    <r>
      <rPr>
        <sz val="9"/>
        <rFont val="Arial"/>
        <family val="2"/>
      </rPr>
      <t>Albania</t>
    </r>
  </si>
  <si>
    <r>
      <rPr>
        <b/>
        <sz val="9"/>
        <rFont val="Arial"/>
        <family val="2"/>
      </rPr>
      <t>•    Beneficiary Address</t>
    </r>
  </si>
  <si>
    <r>
      <rPr>
        <sz val="9"/>
        <rFont val="Arial"/>
        <family val="2"/>
      </rPr>
      <t>Method of payment (Electronic or Check) may vary depending on local requirements and validity of beneficiary</t>
    </r>
  </si>
  <si>
    <r>
      <rPr>
        <sz val="9"/>
        <rFont val="Arial"/>
        <family val="2"/>
      </rPr>
      <t>information. Payments less than USD 25 equivalent may get rejected.</t>
    </r>
  </si>
  <si>
    <r>
      <rPr>
        <sz val="9"/>
        <rFont val="Arial"/>
        <family val="2"/>
      </rPr>
      <t>Expected beneficiary receipt date may be 5-7 days from the date the beneficiary bank received the payment</t>
    </r>
  </si>
  <si>
    <r>
      <rPr>
        <sz val="9"/>
        <rFont val="Arial"/>
        <family val="2"/>
      </rPr>
      <t>(Beneficiary Bank may not necessarily apply on value date instructed).</t>
    </r>
  </si>
  <si>
    <r>
      <rPr>
        <b/>
        <sz val="14"/>
        <rFont val="Arial"/>
        <family val="2"/>
      </rPr>
      <t>AMD – Armenian Dram</t>
    </r>
  </si>
  <si>
    <r>
      <rPr>
        <b/>
        <sz val="9"/>
        <rFont val="Arial"/>
        <family val="2"/>
      </rPr>
      <t xml:space="preserve">•    Beneficiary Account Number: </t>
    </r>
    <r>
      <rPr>
        <sz val="9"/>
        <rFont val="Arial"/>
        <family val="2"/>
      </rPr>
      <t>11-16 digits</t>
    </r>
  </si>
  <si>
    <r>
      <rPr>
        <b/>
        <sz val="9"/>
        <rFont val="Arial"/>
        <family val="2"/>
      </rPr>
      <t xml:space="preserve">•    Beneficiary Bank SWIFT/BIC: </t>
    </r>
    <r>
      <rPr>
        <sz val="9"/>
        <rFont val="Arial"/>
        <family val="2"/>
      </rPr>
      <t>8 or 11 characters</t>
    </r>
  </si>
  <si>
    <r>
      <rPr>
        <b/>
        <sz val="9"/>
        <rFont val="Arial"/>
        <family val="2"/>
      </rPr>
      <t xml:space="preserve">•    Beneficiary Bank Country: </t>
    </r>
    <r>
      <rPr>
        <sz val="9"/>
        <rFont val="Arial"/>
        <family val="2"/>
      </rPr>
      <t>Armenia</t>
    </r>
  </si>
  <si>
    <r>
      <rPr>
        <b/>
        <sz val="9"/>
        <rFont val="Arial"/>
        <family val="2"/>
      </rPr>
      <t>•    Beneficiary Bank Branch Address</t>
    </r>
  </si>
  <si>
    <r>
      <rPr>
        <sz val="9"/>
        <rFont val="Arial"/>
        <family val="2"/>
      </rPr>
      <t>information.</t>
    </r>
  </si>
  <si>
    <r>
      <rPr>
        <sz val="9"/>
        <rFont val="Arial"/>
        <family val="2"/>
      </rPr>
      <t>Beneficiary Full Name and Address should be transmitted as Individuals must present Passport and Social Card to Claim</t>
    </r>
  </si>
  <si>
    <r>
      <rPr>
        <sz val="9"/>
        <rFont val="Arial"/>
        <family val="2"/>
      </rPr>
      <t>funds.</t>
    </r>
  </si>
  <si>
    <r>
      <rPr>
        <sz val="9"/>
        <rFont val="Arial"/>
        <family val="2"/>
      </rPr>
      <t>Payments can be sent to Armenian Banks for individuals who do not hold accounts there. The individual must</t>
    </r>
  </si>
  <si>
    <r>
      <rPr>
        <sz val="9"/>
        <rFont val="Arial"/>
        <family val="2"/>
      </rPr>
      <t>provide the specific bank SWIFT/BIC and then their full ID and name should be referenced in the beneficiary name</t>
    </r>
  </si>
  <si>
    <r>
      <rPr>
        <sz val="9"/>
        <rFont val="Arial"/>
        <family val="2"/>
      </rPr>
      <t>and account number field.</t>
    </r>
  </si>
  <si>
    <t>Albania10</t>
  </si>
  <si>
    <t>Albania11</t>
  </si>
  <si>
    <r>
      <rPr>
        <b/>
        <sz val="14"/>
        <rFont val="Arial"/>
        <family val="2"/>
      </rPr>
      <t>AED – United Arab Emirates Dirham</t>
    </r>
  </si>
  <si>
    <r>
      <rPr>
        <b/>
        <sz val="14"/>
        <rFont val="Arial"/>
        <family val="2"/>
      </rPr>
      <t>ALL – Albanian Lek</t>
    </r>
  </si>
  <si>
    <r>
      <rPr>
        <b/>
        <sz val="14"/>
        <rFont val="Arial"/>
        <family val="2"/>
      </rPr>
      <t>ANG – Antillian Guilder</t>
    </r>
  </si>
  <si>
    <r>
      <rPr>
        <b/>
        <sz val="9"/>
        <rFont val="Arial"/>
        <family val="2"/>
      </rPr>
      <t xml:space="preserve">•    Beneficiary Bank Country: </t>
    </r>
    <r>
      <rPr>
        <sz val="9"/>
        <rFont val="Arial"/>
        <family val="2"/>
      </rPr>
      <t>Bonaire, Curaçao, Saba, Sint Eustatius, and Sint Maarten</t>
    </r>
  </si>
  <si>
    <r>
      <rPr>
        <sz val="9"/>
        <rFont val="Arial"/>
        <family val="2"/>
      </rPr>
      <t>Method of payment (Electronic): All payments cleared electronically. Payments are made on value date.</t>
    </r>
  </si>
  <si>
    <r>
      <rPr>
        <b/>
        <sz val="14"/>
        <rFont val="Arial"/>
        <family val="2"/>
      </rPr>
      <t>AOA – Angolan Kwanza</t>
    </r>
  </si>
  <si>
    <r>
      <rPr>
        <b/>
        <sz val="9"/>
        <rFont val="Arial"/>
        <family val="2"/>
      </rPr>
      <t xml:space="preserve">•    Beneficiary Account Number: </t>
    </r>
    <r>
      <rPr>
        <sz val="9"/>
        <rFont val="Arial"/>
        <family val="2"/>
      </rPr>
      <t>25 alphanumeric character IBAN</t>
    </r>
  </si>
  <si>
    <r>
      <rPr>
        <b/>
        <sz val="9"/>
        <rFont val="Arial"/>
        <family val="2"/>
      </rPr>
      <t xml:space="preserve">•    POP </t>
    </r>
    <r>
      <rPr>
        <b/>
        <u/>
        <sz val="9"/>
        <rFont val="Arial"/>
        <family val="2"/>
      </rPr>
      <t>Code</t>
    </r>
  </si>
  <si>
    <r>
      <rPr>
        <b/>
        <sz val="9"/>
        <rFont val="Arial"/>
        <family val="2"/>
      </rPr>
      <t>•    Tax ID (prefixed by NIF)</t>
    </r>
  </si>
  <si>
    <r>
      <rPr>
        <b/>
        <sz val="14"/>
        <rFont val="Arial"/>
        <family val="2"/>
      </rPr>
      <t>ARS – Argentine Peso</t>
    </r>
  </si>
  <si>
    <r>
      <rPr>
        <b/>
        <sz val="9"/>
        <rFont val="Arial"/>
        <family val="2"/>
      </rPr>
      <t xml:space="preserve">•    Beneficiary Account Number: </t>
    </r>
    <r>
      <rPr>
        <sz val="9"/>
        <rFont val="Arial"/>
        <family val="2"/>
      </rPr>
      <t>22-digit CBU</t>
    </r>
  </si>
  <si>
    <r>
      <rPr>
        <b/>
        <sz val="9"/>
        <rFont val="Arial"/>
        <family val="2"/>
      </rPr>
      <t>•    Beneficiary Contact Name at Beneficiary Organization or Entity</t>
    </r>
  </si>
  <si>
    <r>
      <rPr>
        <b/>
        <sz val="9"/>
        <rFont val="Arial"/>
        <family val="2"/>
      </rPr>
      <t>•    Beneficiary Phone Number</t>
    </r>
  </si>
  <si>
    <r>
      <rPr>
        <b/>
        <sz val="9"/>
        <rFont val="Arial"/>
        <family val="2"/>
      </rPr>
      <t xml:space="preserve">•    Beneficiary Tax ID: </t>
    </r>
    <r>
      <rPr>
        <sz val="9"/>
        <rFont val="Arial"/>
        <family val="2"/>
      </rPr>
      <t>Clave Única de Identificación Tributaria (CUIT), It should be prefixed with ‘TAX ID’ or ‘CUIT’</t>
    </r>
  </si>
  <si>
    <r>
      <rPr>
        <sz val="10"/>
        <rFont val="Times New Roman"/>
        <family val="1"/>
      </rPr>
      <t xml:space="preserve">– </t>
    </r>
    <r>
      <rPr>
        <b/>
        <sz val="9"/>
        <rFont val="Arial"/>
        <family val="2"/>
      </rPr>
      <t xml:space="preserve">Businesses: </t>
    </r>
    <r>
      <rPr>
        <sz val="9"/>
        <rFont val="Arial"/>
        <family val="2"/>
      </rPr>
      <t>typically 12 digits</t>
    </r>
  </si>
  <si>
    <r>
      <rPr>
        <sz val="10"/>
        <rFont val="Times New Roman"/>
        <family val="1"/>
      </rPr>
      <t xml:space="preserve">– </t>
    </r>
    <r>
      <rPr>
        <b/>
        <sz val="9"/>
        <rFont val="Arial"/>
        <family val="2"/>
      </rPr>
      <t xml:space="preserve">Individuals: </t>
    </r>
    <r>
      <rPr>
        <sz val="9"/>
        <rFont val="Arial"/>
        <family val="2"/>
      </rPr>
      <t>9-12 digits</t>
    </r>
  </si>
  <si>
    <r>
      <rPr>
        <b/>
        <sz val="14"/>
        <rFont val="Arial"/>
        <family val="2"/>
      </rPr>
      <t>AUD – Australian Dollar</t>
    </r>
  </si>
  <si>
    <r>
      <rPr>
        <b/>
        <sz val="9"/>
        <rFont val="Arial"/>
        <family val="2"/>
      </rPr>
      <t xml:space="preserve">•    Beneficiary Account Number: </t>
    </r>
    <r>
      <rPr>
        <sz val="9"/>
        <rFont val="Arial"/>
        <family val="2"/>
      </rPr>
      <t>6-9 digits</t>
    </r>
  </si>
  <si>
    <r>
      <rPr>
        <b/>
        <sz val="9"/>
        <rFont val="Arial"/>
        <family val="2"/>
      </rPr>
      <t xml:space="preserve">•    Beneficiary Bank Routing Code: </t>
    </r>
    <r>
      <rPr>
        <sz val="9"/>
        <rFont val="Arial"/>
        <family val="2"/>
      </rPr>
      <t>6-digit BSB code</t>
    </r>
  </si>
  <si>
    <r>
      <rPr>
        <b/>
        <sz val="9"/>
        <rFont val="Arial"/>
        <family val="2"/>
      </rPr>
      <t>Low Value Requirements:</t>
    </r>
  </si>
  <si>
    <r>
      <rPr>
        <b/>
        <sz val="9"/>
        <rFont val="Arial"/>
        <family val="2"/>
      </rPr>
      <t xml:space="preserve">•    Beneficiary Account Number: </t>
    </r>
    <r>
      <rPr>
        <sz val="9"/>
        <rFont val="Arial"/>
        <family val="2"/>
      </rPr>
      <t>6-10 digits</t>
    </r>
  </si>
  <si>
    <r>
      <rPr>
        <b/>
        <sz val="9"/>
        <rFont val="Arial"/>
        <family val="2"/>
      </rPr>
      <t xml:space="preserve">•    Beneficiary Bank Routing Code: </t>
    </r>
    <r>
      <rPr>
        <u/>
        <sz val="9"/>
        <rFont val="Arial"/>
        <family val="2"/>
      </rPr>
      <t>6-digit BSB Code</t>
    </r>
  </si>
  <si>
    <r>
      <rPr>
        <b/>
        <sz val="9"/>
        <rFont val="Arial"/>
        <family val="2"/>
      </rPr>
      <t xml:space="preserve">•    Beneficiary Bank Country: </t>
    </r>
    <r>
      <rPr>
        <sz val="9"/>
        <rFont val="Arial"/>
        <family val="2"/>
      </rPr>
      <t>Australia</t>
    </r>
  </si>
  <si>
    <r>
      <rPr>
        <sz val="9"/>
        <rFont val="Arial"/>
        <family val="2"/>
      </rPr>
      <t>Full beneficiary address should include street address, city, province and postal code. PO Boxes not accepted.</t>
    </r>
  </si>
  <si>
    <r>
      <rPr>
        <sz val="9"/>
        <rFont val="Arial"/>
        <family val="2"/>
      </rPr>
      <t>Address requirement is not applicable for Australian clients.</t>
    </r>
  </si>
  <si>
    <r>
      <rPr>
        <sz val="9"/>
        <rFont val="Arial"/>
        <family val="2"/>
      </rPr>
      <t>Draft capability is no longer available.</t>
    </r>
  </si>
  <si>
    <r>
      <rPr>
        <sz val="9"/>
        <rFont val="Arial"/>
        <family val="2"/>
      </rPr>
      <t>Routing code is recommended for AUD payments to New Zealand. If routing code (BSB) is provided either in front</t>
    </r>
  </si>
  <si>
    <r>
      <rPr>
        <sz val="9"/>
        <rFont val="Arial"/>
        <family val="2"/>
      </rPr>
      <t>of account number or in routing field, this will be included when payment is processed.</t>
    </r>
  </si>
  <si>
    <r>
      <rPr>
        <b/>
        <sz val="14"/>
        <rFont val="Arial"/>
        <family val="2"/>
      </rPr>
      <t>AWG – Arubian Florin</t>
    </r>
  </si>
  <si>
    <r>
      <rPr>
        <b/>
        <sz val="14"/>
        <rFont val="Arial"/>
        <family val="2"/>
      </rPr>
      <t>AZN – Azerbaijan Manat</t>
    </r>
  </si>
  <si>
    <r>
      <rPr>
        <b/>
        <sz val="9"/>
        <rFont val="Arial"/>
        <family val="2"/>
      </rPr>
      <t xml:space="preserve">•    Beneficiary Bank Routing Code: </t>
    </r>
    <r>
      <rPr>
        <sz val="9"/>
        <rFont val="Arial"/>
        <family val="2"/>
      </rPr>
      <t>6-digit</t>
    </r>
  </si>
  <si>
    <r>
      <rPr>
        <b/>
        <sz val="9"/>
        <rFont val="Arial"/>
        <family val="2"/>
      </rPr>
      <t xml:space="preserve">•    Beneficiary Bank Country: </t>
    </r>
    <r>
      <rPr>
        <sz val="9"/>
        <rFont val="Arial"/>
        <family val="2"/>
      </rPr>
      <t>Azerbaijan</t>
    </r>
  </si>
  <si>
    <r>
      <rPr>
        <b/>
        <sz val="9"/>
        <rFont val="Arial"/>
        <family val="2"/>
      </rPr>
      <t xml:space="preserve">•    Beneficiary Tax ID: </t>
    </r>
    <r>
      <rPr>
        <sz val="9"/>
        <rFont val="Arial"/>
        <family val="2"/>
      </rPr>
      <t>for Corporations only; 10-digit VOEN code, prefixed by ‘Bene Tax ID’, e.g., Bene Tax ID</t>
    </r>
  </si>
  <si>
    <r>
      <rPr>
        <sz val="9"/>
        <rFont val="Arial"/>
        <family val="2"/>
      </rPr>
      <t>1234567890</t>
    </r>
  </si>
  <si>
    <r>
      <rPr>
        <b/>
        <sz val="9"/>
        <rFont val="Arial"/>
        <family val="2"/>
      </rPr>
      <t xml:space="preserve">•    Beneficiary Bank IBAN: </t>
    </r>
    <r>
      <rPr>
        <sz val="9"/>
        <rFont val="Arial"/>
        <family val="2"/>
      </rPr>
      <t>held at Azerbaijan Central Bank</t>
    </r>
  </si>
  <si>
    <r>
      <rPr>
        <b/>
        <sz val="9"/>
        <rFont val="Arial"/>
        <family val="2"/>
      </rPr>
      <t xml:space="preserve">•    Beneficiary Bank Tax ID: </t>
    </r>
    <r>
      <rPr>
        <sz val="9"/>
        <rFont val="Arial"/>
        <family val="2"/>
      </rPr>
      <t>10-digit VOEN code, prefixed by ‘Bank VOEN’, e.g., Bank VOEN 1234567890</t>
    </r>
  </si>
  <si>
    <r>
      <rPr>
        <sz val="9"/>
        <rFont val="Arial"/>
        <family val="2"/>
      </rPr>
      <t>Beneficiary Tax ID, Beneficiary Bank Tax ID and Beneficiary Banks IBAN held at Azerbaijan Central Bank should be</t>
    </r>
  </si>
  <si>
    <r>
      <rPr>
        <sz val="9"/>
        <rFont val="Arial"/>
        <family val="2"/>
      </rPr>
      <t>included in the payment reference fields.</t>
    </r>
  </si>
  <si>
    <r>
      <rPr>
        <b/>
        <sz val="14"/>
        <rFont val="Arial"/>
        <family val="2"/>
      </rPr>
      <t>BAM – Bosnia And Herzegovina Convertible Mark</t>
    </r>
  </si>
  <si>
    <r>
      <rPr>
        <b/>
        <sz val="9"/>
        <rFont val="Arial"/>
        <family val="2"/>
      </rPr>
      <t xml:space="preserve">•    Beneficiary Account Number: </t>
    </r>
    <r>
      <rPr>
        <sz val="9"/>
        <rFont val="Arial"/>
        <family val="2"/>
      </rPr>
      <t>20 alphanumeric character IBAN</t>
    </r>
  </si>
  <si>
    <r>
      <rPr>
        <b/>
        <sz val="9"/>
        <rFont val="Arial"/>
        <family val="2"/>
      </rPr>
      <t xml:space="preserve">•    Beneficiary Bank Country: </t>
    </r>
    <r>
      <rPr>
        <sz val="9"/>
        <rFont val="Arial"/>
        <family val="2"/>
      </rPr>
      <t>Bosnia and Herzegovina</t>
    </r>
  </si>
  <si>
    <r>
      <rPr>
        <b/>
        <sz val="14"/>
        <rFont val="Arial"/>
        <family val="2"/>
      </rPr>
      <t>BBD – Barbados Dollar</t>
    </r>
  </si>
  <si>
    <r>
      <rPr>
        <b/>
        <sz val="9"/>
        <rFont val="Arial"/>
        <family val="2"/>
      </rPr>
      <t xml:space="preserve">•    Beneficiary Bank Country: </t>
    </r>
    <r>
      <rPr>
        <sz val="9"/>
        <rFont val="Arial"/>
        <family val="2"/>
      </rPr>
      <t>Barbados</t>
    </r>
  </si>
  <si>
    <r>
      <rPr>
        <b/>
        <sz val="9"/>
        <rFont val="Arial"/>
        <family val="2"/>
      </rPr>
      <t xml:space="preserve">•    Beneficiary Country: </t>
    </r>
    <r>
      <rPr>
        <sz val="9"/>
        <rFont val="Arial"/>
        <family val="2"/>
      </rPr>
      <t>Barbados</t>
    </r>
  </si>
  <si>
    <r>
      <rPr>
        <b/>
        <sz val="9"/>
        <rFont val="Arial"/>
        <family val="2"/>
      </rPr>
      <t>Recommended:</t>
    </r>
  </si>
  <si>
    <r>
      <rPr>
        <b/>
        <sz val="14"/>
        <rFont val="Arial"/>
        <family val="2"/>
      </rPr>
      <t>BDT – Bangladesh Taka</t>
    </r>
  </si>
  <si>
    <r>
      <rPr>
        <b/>
        <sz val="9"/>
        <rFont val="Arial"/>
        <family val="2"/>
      </rPr>
      <t xml:space="preserve">•    Beneficiary Bank Branch Address: </t>
    </r>
    <r>
      <rPr>
        <sz val="9"/>
        <rFont val="Arial"/>
        <family val="2"/>
      </rPr>
      <t>should be included in SWIFT Branch Details</t>
    </r>
  </si>
  <si>
    <r>
      <rPr>
        <b/>
        <sz val="9"/>
        <rFont val="Arial"/>
        <family val="2"/>
      </rPr>
      <t>•    Beneficiary Telephone Number</t>
    </r>
  </si>
  <si>
    <r>
      <rPr>
        <b/>
        <sz val="9"/>
        <rFont val="Arial"/>
        <family val="2"/>
      </rPr>
      <t xml:space="preserve">•    Beneficiary Tax/National ID: </t>
    </r>
    <r>
      <rPr>
        <sz val="9"/>
        <rFont val="Arial"/>
        <family val="2"/>
      </rPr>
      <t>it has to be prefixed by ‘TAX ID’</t>
    </r>
  </si>
  <si>
    <r>
      <rPr>
        <sz val="10"/>
        <rFont val="Times New Roman"/>
        <family val="1"/>
      </rPr>
      <t xml:space="preserve">– </t>
    </r>
    <r>
      <rPr>
        <b/>
        <sz val="9"/>
        <rFont val="Arial"/>
        <family val="2"/>
      </rPr>
      <t xml:space="preserve">Individuals: </t>
    </r>
    <r>
      <rPr>
        <sz val="9"/>
        <rFont val="Arial"/>
        <family val="2"/>
      </rPr>
      <t>17-digit or 10-digit Tax ID or 9-digit passport number</t>
    </r>
  </si>
  <si>
    <r>
      <rPr>
        <sz val="10"/>
        <rFont val="Times New Roman"/>
        <family val="1"/>
      </rPr>
      <t xml:space="preserve">– </t>
    </r>
    <r>
      <rPr>
        <b/>
        <sz val="9"/>
        <rFont val="Arial"/>
        <family val="2"/>
      </rPr>
      <t xml:space="preserve">Businesses: </t>
    </r>
    <r>
      <rPr>
        <sz val="9"/>
        <rFont val="Arial"/>
        <family val="2"/>
      </rPr>
      <t>12-digit Tax ID</t>
    </r>
  </si>
  <si>
    <r>
      <rPr>
        <sz val="10"/>
        <rFont val="Times New Roman"/>
        <family val="1"/>
      </rPr>
      <t xml:space="preserve">– </t>
    </r>
    <r>
      <rPr>
        <b/>
        <sz val="9"/>
        <rFont val="Arial"/>
        <family val="2"/>
      </rPr>
      <t>Foreign passport number</t>
    </r>
  </si>
  <si>
    <r>
      <rPr>
        <b/>
        <sz val="9"/>
        <rFont val="Arial"/>
        <family val="2"/>
      </rPr>
      <t xml:space="preserve">•    Beneficiary Nationality: </t>
    </r>
    <r>
      <rPr>
        <sz val="9"/>
        <rFont val="Arial"/>
        <family val="2"/>
      </rPr>
      <t>Individuals only</t>
    </r>
  </si>
  <si>
    <r>
      <rPr>
        <b/>
        <sz val="9"/>
        <rFont val="Arial"/>
        <family val="2"/>
      </rPr>
      <t xml:space="preserve">•    Details explaining Purpose of Payment in Reference fields: </t>
    </r>
    <r>
      <rPr>
        <sz val="9"/>
        <rFont val="Arial"/>
        <family val="2"/>
      </rPr>
      <t>Companies only</t>
    </r>
  </si>
  <si>
    <r>
      <rPr>
        <sz val="9"/>
        <rFont val="Arial"/>
        <family val="2"/>
      </rPr>
      <t>Method of payment (Electronic or Check) check is issued when payment instructions received, and presented to</t>
    </r>
  </si>
  <si>
    <r>
      <rPr>
        <sz val="9"/>
        <rFont val="Arial"/>
        <family val="2"/>
      </rPr>
      <t>the beneficiary bank through courier.</t>
    </r>
  </si>
  <si>
    <r>
      <rPr>
        <sz val="9"/>
        <rFont val="Arial"/>
        <family val="2"/>
      </rPr>
      <t>Expected beneficiary receipt date may be 1-3 days from the date the beneficiary bank received the payment</t>
    </r>
  </si>
  <si>
    <r>
      <rPr>
        <sz val="9"/>
        <rFont val="Arial"/>
        <family val="2"/>
      </rPr>
      <t>BDT Payments cannot be credited to foreign currency accounts belonging to beneficiaries in Bangladesh. The</t>
    </r>
  </si>
  <si>
    <r>
      <rPr>
        <sz val="9"/>
        <rFont val="Arial"/>
        <family val="2"/>
      </rPr>
      <t>beneficiary must provide their bank with a completed Form C. The beneficiary’s bank will then pass it to our</t>
    </r>
  </si>
  <si>
    <r>
      <rPr>
        <sz val="9"/>
        <rFont val="Arial"/>
        <family val="2"/>
      </rPr>
      <t>Correspondent, so that payment can be disbursed. This is a mandatory requirement by the Central Bank.</t>
    </r>
  </si>
  <si>
    <r>
      <rPr>
        <b/>
        <sz val="14"/>
        <rFont val="Arial"/>
        <family val="2"/>
      </rPr>
      <t>BGN – Bulgarian Lev</t>
    </r>
  </si>
  <si>
    <r>
      <rPr>
        <b/>
        <sz val="9"/>
        <rFont val="Arial"/>
        <family val="2"/>
      </rPr>
      <t xml:space="preserve">• Beneficiary Account Number: </t>
    </r>
    <r>
      <rPr>
        <sz val="9"/>
        <rFont val="Arial"/>
        <family val="2"/>
      </rPr>
      <t>22 alphanumeric character IBAN</t>
    </r>
  </si>
  <si>
    <r>
      <rPr>
        <sz val="9"/>
        <rFont val="Arial"/>
        <family val="2"/>
      </rPr>
      <t>Budgetary payments must include one of the following registration numbers. A payment is budgetary if the 13th</t>
    </r>
  </si>
  <si>
    <r>
      <rPr>
        <sz val="9"/>
        <rFont val="Arial"/>
        <family val="2"/>
      </rPr>
      <t>character of the IBAN is an 8.</t>
    </r>
  </si>
  <si>
    <r>
      <rPr>
        <sz val="9"/>
        <rFont val="Arial"/>
        <family val="2"/>
      </rPr>
      <t>•    EGN followed by 10 digits (for physical persons who BG citizens).</t>
    </r>
  </si>
  <si>
    <r>
      <rPr>
        <sz val="9"/>
        <rFont val="Arial"/>
        <family val="2"/>
      </rPr>
      <t>•    BUL followed by either 9 or 13 digits (for entities having BG registration number).</t>
    </r>
  </si>
  <si>
    <r>
      <rPr>
        <sz val="9"/>
        <rFont val="Arial"/>
        <family val="2"/>
      </rPr>
      <t>•    LNC followed by 10 digits (for foreign physical persons residing in BG and foreign entities which do not have BG</t>
    </r>
  </si>
  <si>
    <r>
      <rPr>
        <sz val="9"/>
        <rFont val="Arial"/>
        <family val="2"/>
      </rPr>
      <t>tax number but for which the National Revenue Agency has issued 10-digit registration).</t>
    </r>
  </si>
  <si>
    <r>
      <rPr>
        <b/>
        <sz val="14"/>
        <rFont val="Arial"/>
        <family val="2"/>
      </rPr>
      <t>BHD – Bahrain Dinar</t>
    </r>
  </si>
  <si>
    <r>
      <rPr>
        <b/>
        <sz val="9"/>
        <rFont val="Arial"/>
        <family val="2"/>
      </rPr>
      <t xml:space="preserve">•    Beneficiary Account Number: </t>
    </r>
    <r>
      <rPr>
        <sz val="9"/>
        <rFont val="Arial"/>
        <family val="2"/>
      </rPr>
      <t>22 alphanumeric character IBAN</t>
    </r>
  </si>
  <si>
    <r>
      <rPr>
        <b/>
        <sz val="9"/>
        <rFont val="Arial"/>
        <family val="2"/>
      </rPr>
      <t xml:space="preserve">•    Purpose of Payment Code: </t>
    </r>
    <r>
      <rPr>
        <sz val="9"/>
        <rFont val="Arial"/>
        <family val="2"/>
      </rPr>
      <t>3-character, required for all currencies into Bahrain</t>
    </r>
  </si>
  <si>
    <r>
      <rPr>
        <sz val="9"/>
        <rFont val="Arial"/>
        <family val="2"/>
      </rPr>
      <t>Purpose of Payment Code required for all payments to Bahrain regardless of currency and should be provided in</t>
    </r>
  </si>
  <si>
    <r>
      <rPr>
        <sz val="9"/>
        <rFont val="Arial"/>
        <family val="2"/>
      </rPr>
      <t>the following format:</t>
    </r>
  </si>
  <si>
    <r>
      <rPr>
        <b/>
        <sz val="14"/>
        <rFont val="Arial"/>
        <family val="2"/>
      </rPr>
      <t>BIF – Burundi Franc</t>
    </r>
  </si>
  <si>
    <r>
      <rPr>
        <b/>
        <sz val="9"/>
        <rFont val="Arial"/>
        <family val="2"/>
      </rPr>
      <t xml:space="preserve">•    Beneficiary Account Number: </t>
    </r>
    <r>
      <rPr>
        <sz val="9"/>
        <rFont val="Arial"/>
        <family val="2"/>
      </rPr>
      <t>11-digit (Onshore Payments)</t>
    </r>
  </si>
  <si>
    <r>
      <rPr>
        <b/>
        <sz val="9"/>
        <rFont val="Arial"/>
        <family val="2"/>
      </rPr>
      <t xml:space="preserve">•    Beneficiary Account Number: </t>
    </r>
    <r>
      <rPr>
        <sz val="9"/>
        <rFont val="Arial"/>
        <family val="2"/>
      </rPr>
      <t>27 alphanumeric character IBAN</t>
    </r>
  </si>
  <si>
    <r>
      <rPr>
        <b/>
        <sz val="14"/>
        <rFont val="Arial"/>
        <family val="2"/>
      </rPr>
      <t>BMD – Bermudian Dollar</t>
    </r>
  </si>
  <si>
    <r>
      <rPr>
        <b/>
        <sz val="14"/>
        <rFont val="Arial"/>
        <family val="2"/>
      </rPr>
      <t>BND – Brunei Dollar</t>
    </r>
  </si>
  <si>
    <r>
      <rPr>
        <sz val="9"/>
        <rFont val="Arial"/>
        <family val="2"/>
      </rPr>
      <t>Method of payment (Electronic or Check) varies depending on beneficiary bank. If bank is not a part of electronic</t>
    </r>
  </si>
  <si>
    <r>
      <rPr>
        <sz val="9"/>
        <rFont val="Arial"/>
        <family val="2"/>
      </rPr>
      <t>clearing house, a check is drawn and delivered to the beneficiary bank.</t>
    </r>
  </si>
  <si>
    <r>
      <rPr>
        <b/>
        <sz val="14"/>
        <rFont val="Arial"/>
        <family val="2"/>
      </rPr>
      <t>BOB – Bolivian Boliviano</t>
    </r>
  </si>
  <si>
    <r>
      <rPr>
        <b/>
        <sz val="14"/>
        <rFont val="Arial"/>
        <family val="2"/>
      </rPr>
      <t>BRL – Brazilian Real</t>
    </r>
  </si>
  <si>
    <r>
      <rPr>
        <b/>
        <sz val="9"/>
        <rFont val="Arial"/>
        <family val="2"/>
      </rPr>
      <t xml:space="preserve">•    Beneficiary Account Number: </t>
    </r>
    <r>
      <rPr>
        <sz val="9"/>
        <rFont val="Arial"/>
        <family val="2"/>
      </rPr>
      <t>29 alphanumeric character IBAN</t>
    </r>
  </si>
  <si>
    <r>
      <rPr>
        <b/>
        <sz val="9"/>
        <rFont val="Arial"/>
        <family val="2"/>
      </rPr>
      <t xml:space="preserve">•    Beneficiary Bank Code: </t>
    </r>
    <r>
      <rPr>
        <sz val="9"/>
        <rFont val="Arial"/>
        <family val="2"/>
      </rPr>
      <t>3-digit</t>
    </r>
  </si>
  <si>
    <r>
      <rPr>
        <b/>
        <sz val="9"/>
        <rFont val="Arial"/>
        <family val="2"/>
      </rPr>
      <t xml:space="preserve">•    Beneficiary Bank Branch Code: </t>
    </r>
    <r>
      <rPr>
        <sz val="9"/>
        <rFont val="Arial"/>
        <family val="2"/>
      </rPr>
      <t>1-digit</t>
    </r>
  </si>
  <si>
    <r>
      <rPr>
        <b/>
        <sz val="9"/>
        <rFont val="Arial"/>
        <family val="2"/>
      </rPr>
      <t xml:space="preserve">•    Beneficiary Bank Country: </t>
    </r>
    <r>
      <rPr>
        <sz val="9"/>
        <rFont val="Arial"/>
        <family val="2"/>
      </rPr>
      <t>Brazil</t>
    </r>
  </si>
  <si>
    <r>
      <rPr>
        <b/>
        <sz val="9"/>
        <rFont val="Arial"/>
        <family val="2"/>
      </rPr>
      <t xml:space="preserve">•    Beneficiary Country: </t>
    </r>
    <r>
      <rPr>
        <sz val="9"/>
        <rFont val="Arial"/>
        <family val="2"/>
      </rPr>
      <t>Brazil</t>
    </r>
  </si>
  <si>
    <r>
      <rPr>
        <b/>
        <sz val="9"/>
        <rFont val="Arial"/>
        <family val="2"/>
      </rPr>
      <t xml:space="preserve">•    Beneficiary Account Type: </t>
    </r>
    <r>
      <rPr>
        <sz val="9"/>
        <rFont val="Arial"/>
        <family val="2"/>
      </rPr>
      <t>Checking or Savings</t>
    </r>
  </si>
  <si>
    <r>
      <rPr>
        <b/>
        <sz val="9"/>
        <rFont val="Arial"/>
        <family val="2"/>
      </rPr>
      <t xml:space="preserve">•    Beneficiary Authorization or Beneficiary Tax/National ID: </t>
    </r>
    <r>
      <rPr>
        <sz val="9"/>
        <rFont val="Arial"/>
        <family val="2"/>
      </rPr>
      <t>prefix is not required, only numbers</t>
    </r>
  </si>
  <si>
    <r>
      <rPr>
        <sz val="10"/>
        <rFont val="Times New Roman"/>
        <family val="1"/>
      </rPr>
      <t xml:space="preserve">– </t>
    </r>
    <r>
      <rPr>
        <b/>
        <sz val="9"/>
        <rFont val="Arial"/>
        <family val="2"/>
      </rPr>
      <t xml:space="preserve">Individuals: </t>
    </r>
    <r>
      <rPr>
        <sz val="9"/>
        <rFont val="Arial"/>
        <family val="2"/>
      </rPr>
      <t>11-digit Cadastro de Pessoas Fisicas (CPF)</t>
    </r>
  </si>
  <si>
    <r>
      <rPr>
        <sz val="10"/>
        <rFont val="Times New Roman"/>
        <family val="1"/>
      </rPr>
      <t xml:space="preserve">– </t>
    </r>
    <r>
      <rPr>
        <b/>
        <sz val="9"/>
        <rFont val="Arial"/>
        <family val="2"/>
      </rPr>
      <t xml:space="preserve">Businesses: </t>
    </r>
    <r>
      <rPr>
        <sz val="9"/>
        <rFont val="Arial"/>
        <family val="2"/>
      </rPr>
      <t>14-digit Cadastro Nacional de Pessoas Juridicas (CNPJ)</t>
    </r>
  </si>
  <si>
    <r>
      <rPr>
        <b/>
        <sz val="9"/>
        <rFont val="Arial"/>
        <family val="2"/>
      </rPr>
      <t xml:space="preserve">•    Remitter Type: </t>
    </r>
    <r>
      <rPr>
        <sz val="9"/>
        <rFont val="Arial"/>
        <family val="2"/>
      </rPr>
      <t>PF (Individual) or PJ (Corporate)</t>
    </r>
  </si>
  <si>
    <r>
      <rPr>
        <b/>
        <sz val="9"/>
        <rFont val="Arial"/>
        <family val="2"/>
      </rPr>
      <t xml:space="preserve">•    Beneficiary Type: </t>
    </r>
    <r>
      <rPr>
        <sz val="9"/>
        <rFont val="Arial"/>
        <family val="2"/>
      </rPr>
      <t>PF (Individual) or PJ (Corporate)</t>
    </r>
  </si>
  <si>
    <r>
      <rPr>
        <b/>
        <sz val="9"/>
        <rFont val="Arial"/>
        <family val="2"/>
      </rPr>
      <t xml:space="preserve">•    Purpose of Payment: </t>
    </r>
    <r>
      <rPr>
        <sz val="9"/>
        <rFont val="Arial"/>
        <family val="2"/>
      </rPr>
      <t>Purpose of Payment Code description</t>
    </r>
  </si>
  <si>
    <r>
      <rPr>
        <b/>
        <sz val="9"/>
        <rFont val="Arial"/>
        <family val="2"/>
      </rPr>
      <t>•    Purpose of Payment Code</t>
    </r>
  </si>
  <si>
    <r>
      <rPr>
        <b/>
        <sz val="9"/>
        <rFont val="Arial"/>
        <family val="2"/>
      </rPr>
      <t>Recommendations:</t>
    </r>
  </si>
  <si>
    <r>
      <rPr>
        <sz val="9"/>
        <rFont val="Arial"/>
        <family val="2"/>
      </rPr>
      <t>Please note that there is no special requirement for Phone number but please make sure special characters are</t>
    </r>
  </si>
  <si>
    <r>
      <rPr>
        <sz val="9"/>
        <rFont val="Arial"/>
        <family val="2"/>
      </rPr>
      <t>not used in between the numbers.</t>
    </r>
  </si>
  <si>
    <r>
      <rPr>
        <sz val="9"/>
        <rFont val="Arial"/>
        <family val="2"/>
      </rPr>
      <t>Local regulations require the beneficiary to establish a Cadastro to receive inbound BRL payments. Please note a</t>
    </r>
  </si>
  <si>
    <r>
      <rPr>
        <sz val="9"/>
        <rFont val="Arial"/>
        <family val="2"/>
      </rPr>
      <t>local provider will contact new beneficiaries to establish a Cadastro on their behalf, this may cause a delay in the</t>
    </r>
  </si>
  <si>
    <r>
      <rPr>
        <sz val="9"/>
        <rFont val="Arial"/>
        <family val="2"/>
      </rPr>
      <t>final crediting of the funds.</t>
    </r>
  </si>
  <si>
    <r>
      <rPr>
        <sz val="9"/>
        <rFont val="Arial"/>
        <family val="2"/>
      </rPr>
      <t>No supporting documentation required for payments under 50,000 BRL.</t>
    </r>
  </si>
  <si>
    <r>
      <rPr>
        <sz val="9"/>
        <rFont val="Arial"/>
        <family val="2"/>
      </rPr>
      <t>Beneficiaries receiving BRL payments must have an address located in Brazil.</t>
    </r>
  </si>
  <si>
    <r>
      <rPr>
        <b/>
        <sz val="14"/>
        <rFont val="Arial"/>
        <family val="2"/>
      </rPr>
      <t>BSD – Bahamian Dollar</t>
    </r>
  </si>
  <si>
    <r>
      <rPr>
        <b/>
        <sz val="9"/>
        <rFont val="Arial"/>
        <family val="2"/>
      </rPr>
      <t xml:space="preserve">•    Beneficiary Bank Country: </t>
    </r>
    <r>
      <rPr>
        <sz val="9"/>
        <rFont val="Arial"/>
        <family val="2"/>
      </rPr>
      <t>Bahamas</t>
    </r>
  </si>
  <si>
    <r>
      <rPr>
        <b/>
        <sz val="9"/>
        <rFont val="Arial"/>
        <family val="2"/>
      </rPr>
      <t xml:space="preserve">•    Beneficiary Country: </t>
    </r>
    <r>
      <rPr>
        <sz val="9"/>
        <rFont val="Arial"/>
        <family val="2"/>
      </rPr>
      <t>Bahamas</t>
    </r>
  </si>
  <si>
    <r>
      <rPr>
        <sz val="9"/>
        <rFont val="Arial"/>
        <family val="2"/>
      </rPr>
      <t>Payments greater than BSD 10,000 may require a source of funds declaration.</t>
    </r>
  </si>
  <si>
    <r>
      <rPr>
        <b/>
        <sz val="14"/>
        <rFont val="Arial"/>
        <family val="2"/>
      </rPr>
      <t>BTN – Bhutan Ngultrum</t>
    </r>
  </si>
  <si>
    <r>
      <rPr>
        <b/>
        <sz val="14"/>
        <rFont val="Arial"/>
        <family val="2"/>
      </rPr>
      <t>BWP – Botswana Pula</t>
    </r>
  </si>
  <si>
    <r>
      <rPr>
        <sz val="9"/>
        <rFont val="Arial"/>
        <family val="2"/>
      </rPr>
      <t>Method of payment (Electronic or Check): Payments are made electronically except in instances where the</t>
    </r>
  </si>
  <si>
    <r>
      <rPr>
        <sz val="9"/>
        <rFont val="Arial"/>
        <family val="2"/>
      </rPr>
      <t>beneficiary bank does not share SWIFT test keys with the Central Bank. These beneficiary banks will receive checks</t>
    </r>
  </si>
  <si>
    <r>
      <rPr>
        <sz val="9"/>
        <rFont val="Arial"/>
        <family val="2"/>
      </rPr>
      <t>for final credit to the beneficiary.</t>
    </r>
  </si>
  <si>
    <r>
      <rPr>
        <b/>
        <sz val="14"/>
        <rFont val="Arial"/>
        <family val="2"/>
      </rPr>
      <t>BZD – Belize Dollar</t>
    </r>
  </si>
  <si>
    <r>
      <rPr>
        <b/>
        <sz val="9"/>
        <rFont val="Arial"/>
        <family val="2"/>
      </rPr>
      <t xml:space="preserve">•    Beneficiary Bank Country: </t>
    </r>
    <r>
      <rPr>
        <sz val="9"/>
        <rFont val="Arial"/>
        <family val="2"/>
      </rPr>
      <t>Belize</t>
    </r>
  </si>
  <si>
    <r>
      <rPr>
        <b/>
        <sz val="9"/>
        <rFont val="Arial"/>
        <family val="2"/>
      </rPr>
      <t xml:space="preserve">•    Beneficiary Country: </t>
    </r>
    <r>
      <rPr>
        <sz val="9"/>
        <rFont val="Arial"/>
        <family val="2"/>
      </rPr>
      <t>Belize</t>
    </r>
  </si>
  <si>
    <r>
      <rPr>
        <b/>
        <sz val="14"/>
        <rFont val="Arial"/>
        <family val="2"/>
      </rPr>
      <t>CAD – Canadian Dollar</t>
    </r>
  </si>
  <si>
    <r>
      <rPr>
        <b/>
        <sz val="9"/>
        <rFont val="Arial"/>
        <family val="2"/>
      </rPr>
      <t xml:space="preserve">•    Beneficiary Account Number: </t>
    </r>
    <r>
      <rPr>
        <sz val="9"/>
        <rFont val="Arial"/>
        <family val="2"/>
      </rPr>
      <t>7-12 digits</t>
    </r>
  </si>
  <si>
    <r>
      <rPr>
        <b/>
        <sz val="9"/>
        <rFont val="Arial"/>
        <family val="2"/>
      </rPr>
      <t xml:space="preserve">•    Beneficiary Bank Routing Code: </t>
    </r>
    <r>
      <rPr>
        <sz val="9"/>
        <rFont val="Arial"/>
        <family val="2"/>
      </rPr>
      <t>9-digit Transit Code</t>
    </r>
  </si>
  <si>
    <r>
      <rPr>
        <b/>
        <sz val="9"/>
        <rFont val="Arial"/>
        <family val="2"/>
      </rPr>
      <t>•    Beneficiary Bank Address</t>
    </r>
  </si>
  <si>
    <r>
      <rPr>
        <b/>
        <sz val="9"/>
        <rFont val="Arial"/>
        <family val="2"/>
      </rPr>
      <t xml:space="preserve">•    Beneficiary Bank Country: </t>
    </r>
    <r>
      <rPr>
        <sz val="9"/>
        <rFont val="Arial"/>
        <family val="2"/>
      </rPr>
      <t>Canada</t>
    </r>
  </si>
  <si>
    <r>
      <rPr>
        <sz val="9"/>
        <rFont val="Arial"/>
        <family val="2"/>
      </rPr>
      <t>Beneficiary and beneficiary bank addresses should include street address (no PO Boxes), city, state/province, postal</t>
    </r>
  </si>
  <si>
    <r>
      <rPr>
        <sz val="9"/>
        <rFont val="Arial"/>
        <family val="2"/>
      </rPr>
      <t>code and country.</t>
    </r>
  </si>
  <si>
    <r>
      <rPr>
        <sz val="9"/>
        <rFont val="Arial"/>
        <family val="2"/>
      </rPr>
      <t>Cross-border payments require beneficiary address.</t>
    </r>
  </si>
  <si>
    <r>
      <rPr>
        <sz val="9"/>
        <rFont val="Arial"/>
        <family val="2"/>
      </rPr>
      <t>The routing code is the branch transit code. A 12 digit account number may comprise of the last 5 digits of the</t>
    </r>
  </si>
  <si>
    <r>
      <rPr>
        <sz val="9"/>
        <rFont val="Arial"/>
        <family val="2"/>
      </rPr>
      <t>transit code (known as branch identifier) followed by the 7 digit account number.</t>
    </r>
  </si>
  <si>
    <r>
      <rPr>
        <sz val="9"/>
        <rFont val="Arial"/>
        <family val="2"/>
      </rPr>
      <t>Canadian Wire account numbers are typically between 7 to 12 digits, and vary in length depending on the</t>
    </r>
  </si>
  <si>
    <r>
      <rPr>
        <sz val="9"/>
        <rFont val="Arial"/>
        <family val="2"/>
      </rPr>
      <t>beneficiary bank or financial institution.</t>
    </r>
  </si>
  <si>
    <r>
      <rPr>
        <b/>
        <sz val="9"/>
        <rFont val="Arial"/>
        <family val="2"/>
      </rPr>
      <t xml:space="preserve">Exception: </t>
    </r>
    <r>
      <rPr>
        <sz val="9"/>
        <rFont val="Arial"/>
        <family val="2"/>
      </rPr>
      <t>Toronto Dominion Bank accounts can have 6 digits.</t>
    </r>
  </si>
  <si>
    <r>
      <rPr>
        <b/>
        <sz val="14"/>
        <rFont val="Arial"/>
        <family val="2"/>
      </rPr>
      <t>CDF – Congolese Franc</t>
    </r>
  </si>
  <si>
    <r>
      <rPr>
        <b/>
        <sz val="14"/>
        <rFont val="Arial"/>
        <family val="2"/>
      </rPr>
      <t>CHF – Swiss &amp; Liechtenstein Franc</t>
    </r>
  </si>
  <si>
    <r>
      <rPr>
        <b/>
        <sz val="9"/>
        <rFont val="Arial"/>
        <family val="2"/>
      </rPr>
      <t xml:space="preserve">•    Beneficiary Account Number: </t>
    </r>
    <r>
      <rPr>
        <sz val="9"/>
        <rFont val="Arial"/>
        <family val="2"/>
      </rPr>
      <t>21 alphanumeric character IBAN</t>
    </r>
  </si>
  <si>
    <r>
      <rPr>
        <b/>
        <sz val="14"/>
        <rFont val="Arial"/>
        <family val="2"/>
      </rPr>
      <t>CLP – Chilean Peso</t>
    </r>
  </si>
  <si>
    <r>
      <rPr>
        <b/>
        <sz val="9"/>
        <rFont val="Arial"/>
        <family val="2"/>
      </rPr>
      <t xml:space="preserve">•    Beneficiary Account Number: </t>
    </r>
    <r>
      <rPr>
        <sz val="9"/>
        <rFont val="Arial"/>
        <family val="2"/>
      </rPr>
      <t>Not to exceed 20 digits</t>
    </r>
  </si>
  <si>
    <r>
      <rPr>
        <b/>
        <sz val="9"/>
        <rFont val="Arial"/>
        <family val="2"/>
      </rPr>
      <t xml:space="preserve">•    Beneficiary Bank Country: </t>
    </r>
    <r>
      <rPr>
        <sz val="9"/>
        <rFont val="Arial"/>
        <family val="2"/>
      </rPr>
      <t>Chile</t>
    </r>
  </si>
  <si>
    <r>
      <rPr>
        <b/>
        <sz val="9"/>
        <rFont val="Arial"/>
        <family val="2"/>
      </rPr>
      <t xml:space="preserve">•    Beneficiary Tax ID: </t>
    </r>
    <r>
      <rPr>
        <sz val="9"/>
        <rFont val="Arial"/>
        <family val="2"/>
      </rPr>
      <t>9-digit Registro Unico Tributario (RUT)</t>
    </r>
  </si>
  <si>
    <r>
      <rPr>
        <sz val="9"/>
        <rFont val="Arial"/>
        <family val="2"/>
      </rPr>
      <t>A valid RUT less than 9 digits must be padded with preceding zeros.</t>
    </r>
  </si>
  <si>
    <r>
      <rPr>
        <sz val="9"/>
        <rFont val="Arial"/>
        <family val="2"/>
      </rPr>
      <t>Please do not include the word “RUT” in the Beneficiary Tax ID.</t>
    </r>
  </si>
  <si>
    <r>
      <rPr>
        <b/>
        <sz val="14"/>
        <rFont val="Arial"/>
        <family val="2"/>
      </rPr>
      <t>CNY – Chinese Yuan Renminbi</t>
    </r>
  </si>
  <si>
    <r>
      <rPr>
        <b/>
        <sz val="9"/>
        <rFont val="Arial"/>
        <family val="2"/>
      </rPr>
      <t xml:space="preserve">•    Beneficiary Type: </t>
    </r>
    <r>
      <rPr>
        <sz val="9"/>
        <rFont val="Arial"/>
        <family val="2"/>
      </rPr>
      <t>Individual or Business</t>
    </r>
  </si>
  <si>
    <r>
      <rPr>
        <b/>
        <sz val="9"/>
        <rFont val="Arial"/>
        <family val="2"/>
      </rPr>
      <t xml:space="preserve">•    Purpose of Payment: </t>
    </r>
    <r>
      <rPr>
        <sz val="9"/>
        <rFont val="Arial"/>
        <family val="2"/>
      </rPr>
      <t>Trade Related and Travel Related are not acceptable when paying individuals</t>
    </r>
  </si>
  <si>
    <r>
      <rPr>
        <b/>
        <sz val="9"/>
        <rFont val="Arial"/>
        <family val="2"/>
      </rPr>
      <t xml:space="preserve">•    Purpose of Payment Code: </t>
    </r>
    <r>
      <rPr>
        <sz val="9"/>
        <rFont val="Arial"/>
        <family val="2"/>
      </rPr>
      <t>6-character</t>
    </r>
  </si>
  <si>
    <r>
      <rPr>
        <sz val="9"/>
        <rFont val="Arial"/>
        <family val="2"/>
      </rPr>
      <t>For payments to Individuals, specific payment reason should accompany the payment such as ‘paying invoice’ or</t>
    </r>
  </si>
  <si>
    <r>
      <rPr>
        <sz val="9"/>
        <rFont val="Arial"/>
        <family val="2"/>
      </rPr>
      <t>purchase of goods’. ‘Trade Related’ payments to China are only used for Corporations, regardless of currency.</t>
    </r>
  </si>
  <si>
    <r>
      <rPr>
        <sz val="9"/>
        <rFont val="Arial"/>
        <family val="2"/>
      </rPr>
      <t>Payments to non-resident beneficiaries are heavily restricted and subject to local regulations which may or may not</t>
    </r>
  </si>
  <si>
    <r>
      <rPr>
        <sz val="9"/>
        <rFont val="Arial"/>
        <family val="2"/>
      </rPr>
      <t>permit the payment.</t>
    </r>
  </si>
  <si>
    <r>
      <rPr>
        <sz val="9"/>
        <rFont val="Arial"/>
        <family val="2"/>
      </rPr>
      <t>Beneficiary must hold multicurrency account to receive wire in CNY. CNY is used for onshore delivery of Renminbi. CNY</t>
    </r>
  </si>
  <si>
    <r>
      <rPr>
        <sz val="9"/>
        <rFont val="Arial"/>
        <family val="2"/>
      </rPr>
      <t>is the default currency for payments to individuals.</t>
    </r>
  </si>
  <si>
    <r>
      <rPr>
        <b/>
        <sz val="14"/>
        <rFont val="Arial"/>
        <family val="2"/>
      </rPr>
      <t>CNH – Offshore Renminbi</t>
    </r>
  </si>
  <si>
    <r>
      <rPr>
        <b/>
        <sz val="9"/>
        <rFont val="Arial"/>
        <family val="2"/>
      </rPr>
      <t>Required (CHINA):</t>
    </r>
  </si>
  <si>
    <r>
      <rPr>
        <sz val="9"/>
        <rFont val="Arial"/>
        <family val="2"/>
      </rPr>
      <t>Beneficiaries must be corporate entities for delivery of CNH. CNH is the offshore trading format for Renminbi. CNH is</t>
    </r>
  </si>
  <si>
    <r>
      <rPr>
        <sz val="9"/>
        <rFont val="Arial"/>
        <family val="2"/>
      </rPr>
      <t>the default currency for payments to corporate entities.</t>
    </r>
  </si>
  <si>
    <r>
      <rPr>
        <sz val="9"/>
        <rFont val="Arial"/>
        <family val="2"/>
      </rPr>
      <t>CNH processing to China and non-China as payments to individuals are acceptable for individuals if beneficiary bank</t>
    </r>
  </si>
  <si>
    <r>
      <rPr>
        <sz val="9"/>
        <rFont val="Arial"/>
        <family val="2"/>
      </rPr>
      <t>country is not China.</t>
    </r>
  </si>
  <si>
    <r>
      <rPr>
        <b/>
        <sz val="14"/>
        <rFont val="Arial"/>
        <family val="2"/>
      </rPr>
      <t>COP – Colombian Peso</t>
    </r>
  </si>
  <si>
    <r>
      <rPr>
        <b/>
        <sz val="9"/>
        <rFont val="Arial"/>
        <family val="2"/>
      </rPr>
      <t xml:space="preserve">•    Beneficiary Tax ID: </t>
    </r>
    <r>
      <rPr>
        <sz val="9"/>
        <rFont val="Arial"/>
        <family val="2"/>
      </rPr>
      <t>prefixed by ‘TAX ID’, e.g., TAX ID 1234567891. For the ID number requirement, please provide</t>
    </r>
  </si>
  <si>
    <r>
      <rPr>
        <sz val="9"/>
        <rFont val="Arial"/>
        <family val="2"/>
      </rPr>
      <t>one of the following:</t>
    </r>
  </si>
  <si>
    <r>
      <rPr>
        <sz val="9"/>
        <rFont val="Arial"/>
        <family val="2"/>
      </rPr>
      <t>Typically payments may take 3-5 days after value to be applied due to the need for beneficiary to complete any of</t>
    </r>
  </si>
  <si>
    <r>
      <rPr>
        <sz val="9"/>
        <rFont val="Arial"/>
        <family val="2"/>
      </rPr>
      <t>their banks required due diligence. To avoid potential processing delays for payments to Colombia, beneficiaries</t>
    </r>
  </si>
  <si>
    <r>
      <rPr>
        <sz val="9"/>
        <rFont val="Arial"/>
        <family val="2"/>
      </rPr>
      <t>are encouraged to provide the invoice in advance, to their bank to assist in any extra due diligence requirements</t>
    </r>
  </si>
  <si>
    <r>
      <rPr>
        <sz val="9"/>
        <rFont val="Arial"/>
        <family val="2"/>
      </rPr>
      <t>their institution may have.</t>
    </r>
  </si>
  <si>
    <r>
      <rPr>
        <b/>
        <sz val="14"/>
        <rFont val="Arial"/>
        <family val="2"/>
      </rPr>
      <t>CRC – Costa Rican Colon</t>
    </r>
  </si>
  <si>
    <r>
      <rPr>
        <b/>
        <sz val="9"/>
        <rFont val="Arial"/>
        <family val="2"/>
      </rPr>
      <t xml:space="preserve">•    Beneficiary Tax ID: </t>
    </r>
    <r>
      <rPr>
        <sz val="9"/>
        <rFont val="Arial"/>
        <family val="2"/>
      </rPr>
      <t>10 or 12 digits, prefixed by ‘TAXID’</t>
    </r>
  </si>
  <si>
    <r>
      <rPr>
        <b/>
        <sz val="14"/>
        <rFont val="Arial"/>
        <family val="2"/>
      </rPr>
      <t>CVE – Cape Verde Escudo</t>
    </r>
  </si>
  <si>
    <r>
      <rPr>
        <b/>
        <sz val="9"/>
        <rFont val="Arial"/>
        <family val="2"/>
      </rPr>
      <t>OR</t>
    </r>
  </si>
  <si>
    <r>
      <rPr>
        <b/>
        <sz val="9"/>
        <rFont val="Arial"/>
        <family val="2"/>
      </rPr>
      <t>• Beneficiary Account Number/BBAN:</t>
    </r>
  </si>
  <si>
    <r>
      <rPr>
        <b/>
        <sz val="14"/>
        <rFont val="Arial"/>
        <family val="2"/>
      </rPr>
      <t>CZK – Czech Koruna</t>
    </r>
  </si>
  <si>
    <r>
      <rPr>
        <b/>
        <sz val="9"/>
        <rFont val="Arial"/>
        <family val="2"/>
      </rPr>
      <t xml:space="preserve">•    Beneficiary Account Number: </t>
    </r>
    <r>
      <rPr>
        <sz val="9"/>
        <rFont val="Arial"/>
        <family val="2"/>
      </rPr>
      <t>24 alphanumeric character IBAN</t>
    </r>
  </si>
  <si>
    <r>
      <rPr>
        <b/>
        <sz val="14"/>
        <rFont val="Arial"/>
        <family val="2"/>
      </rPr>
      <t>DJF – Djibouti Franc</t>
    </r>
  </si>
  <si>
    <r>
      <rPr>
        <sz val="9"/>
        <rFont val="Arial"/>
        <family val="2"/>
      </rPr>
      <t>Method of payment (Electronic or Check): All payments are made through checks.</t>
    </r>
  </si>
  <si>
    <r>
      <rPr>
        <b/>
        <sz val="14"/>
        <rFont val="Arial"/>
        <family val="2"/>
      </rPr>
      <t>DKK – Danish Kroner</t>
    </r>
  </si>
  <si>
    <r>
      <rPr>
        <b/>
        <sz val="9"/>
        <rFont val="Arial"/>
        <family val="2"/>
      </rPr>
      <t xml:space="preserve">•    Beneficiary Account Number: </t>
    </r>
    <r>
      <rPr>
        <sz val="9"/>
        <rFont val="Arial"/>
        <family val="2"/>
      </rPr>
      <t>18 alphanumeric character IBAN</t>
    </r>
  </si>
  <si>
    <r>
      <rPr>
        <sz val="9"/>
        <rFont val="Arial"/>
        <family val="2"/>
      </rPr>
      <t>It is common practice that a one day float is assessed by local banks. Draft capability is no longer available.</t>
    </r>
  </si>
  <si>
    <r>
      <rPr>
        <b/>
        <sz val="14"/>
        <rFont val="Arial"/>
        <family val="2"/>
      </rPr>
      <t>DOP – Dominican Peso</t>
    </r>
  </si>
  <si>
    <r>
      <rPr>
        <b/>
        <sz val="9"/>
        <rFont val="Arial"/>
        <family val="2"/>
      </rPr>
      <t xml:space="preserve">•    Beneficiary Tax ID: </t>
    </r>
    <r>
      <rPr>
        <sz val="9"/>
        <rFont val="Arial"/>
        <family val="2"/>
      </rPr>
      <t>it has to be prefixed by ‘TAX ID’ / ‘Passport Number’</t>
    </r>
  </si>
  <si>
    <r>
      <rPr>
        <sz val="10"/>
        <rFont val="Times New Roman"/>
        <family val="1"/>
      </rPr>
      <t>–</t>
    </r>
    <r>
      <rPr>
        <b/>
        <sz val="9"/>
        <rFont val="Arial"/>
        <family val="2"/>
      </rPr>
      <t xml:space="preserve">    Individuals: </t>
    </r>
    <r>
      <rPr>
        <sz val="9"/>
        <rFont val="Arial"/>
        <family val="2"/>
      </rPr>
      <t>11-digit Tax ID or Passport number</t>
    </r>
  </si>
  <si>
    <r>
      <rPr>
        <sz val="10"/>
        <rFont val="Times New Roman"/>
        <family val="1"/>
      </rPr>
      <t>–</t>
    </r>
    <r>
      <rPr>
        <b/>
        <sz val="9"/>
        <rFont val="Arial"/>
        <family val="2"/>
      </rPr>
      <t xml:space="preserve">    Businesses: </t>
    </r>
    <r>
      <rPr>
        <sz val="9"/>
        <rFont val="Arial"/>
        <family val="2"/>
      </rPr>
      <t>9-digit (minimum) Registro Nacional de Contribuyentes (RNC)</t>
    </r>
  </si>
  <si>
    <r>
      <rPr>
        <sz val="9"/>
        <rFont val="Arial"/>
        <family val="2"/>
      </rPr>
      <t>The Central Bank of the Dominican Republic provides the following tool for assistance in validating IBANs for</t>
    </r>
  </si>
  <si>
    <r>
      <rPr>
        <sz val="9"/>
        <rFont val="Arial"/>
        <family val="2"/>
      </rPr>
      <t xml:space="preserve">various Central American countries: </t>
    </r>
    <r>
      <rPr>
        <u/>
        <sz val="9"/>
        <rFont val="Arial"/>
        <family val="2"/>
      </rPr>
      <t>https://www.bancentral.gov.do</t>
    </r>
  </si>
  <si>
    <r>
      <rPr>
        <b/>
        <sz val="14"/>
        <rFont val="Arial"/>
        <family val="2"/>
      </rPr>
      <t>DZD – Algerian Dinar</t>
    </r>
  </si>
  <si>
    <r>
      <rPr>
        <b/>
        <sz val="9"/>
        <rFont val="Arial"/>
        <family val="2"/>
      </rPr>
      <t xml:space="preserve">•    Beneficiary Account Number: </t>
    </r>
    <r>
      <rPr>
        <sz val="9"/>
        <rFont val="Arial"/>
        <family val="2"/>
      </rPr>
      <t>20-digits</t>
    </r>
  </si>
  <si>
    <r>
      <rPr>
        <b/>
        <sz val="14"/>
        <rFont val="Arial"/>
        <family val="2"/>
      </rPr>
      <t>EGP – Egyptian Pound</t>
    </r>
  </si>
  <si>
    <r>
      <rPr>
        <b/>
        <sz val="14"/>
        <rFont val="Arial"/>
        <family val="2"/>
      </rPr>
      <t>ERN – Eritrean Nakfa</t>
    </r>
  </si>
  <si>
    <r>
      <rPr>
        <b/>
        <sz val="14"/>
        <rFont val="Arial"/>
        <family val="2"/>
      </rPr>
      <t>ETB – Ethiopian Birr</t>
    </r>
  </si>
  <si>
    <r>
      <rPr>
        <b/>
        <sz val="14"/>
        <rFont val="Arial"/>
        <family val="2"/>
      </rPr>
      <t>JPY – Japanese Yen</t>
    </r>
  </si>
  <si>
    <r>
      <rPr>
        <sz val="9"/>
        <rFont val="Arial"/>
        <family val="2"/>
      </rPr>
      <t>Beneficiary banks within Japan require the beneficiary to contact the bank and confirm the purpose of payment</t>
    </r>
  </si>
  <si>
    <r>
      <rPr>
        <sz val="9"/>
        <rFont val="Arial"/>
        <family val="2"/>
      </rPr>
      <t>for amounts exceeding 30,000 JPY.</t>
    </r>
  </si>
  <si>
    <r>
      <rPr>
        <sz val="9"/>
        <rFont val="Arial"/>
        <family val="2"/>
      </rPr>
      <t>JPY cannot be sent to Japan Post Bank Co Ltd. (any SWIFT code beginning with JPPSJPJ), USD and EUR are</t>
    </r>
  </si>
  <si>
    <r>
      <rPr>
        <sz val="9"/>
        <rFont val="Arial"/>
        <family val="2"/>
      </rPr>
      <t>accepted.</t>
    </r>
  </si>
  <si>
    <r>
      <rPr>
        <b/>
        <sz val="14"/>
        <rFont val="Arial"/>
        <family val="2"/>
      </rPr>
      <t>KES – Kenyan Shilling</t>
    </r>
  </si>
  <si>
    <r>
      <rPr>
        <b/>
        <sz val="9"/>
        <rFont val="Arial"/>
        <family val="2"/>
      </rPr>
      <t xml:space="preserve">•    Beneficiary Bank Routing Code: </t>
    </r>
    <r>
      <rPr>
        <sz val="9"/>
        <rFont val="Arial"/>
        <family val="2"/>
      </rPr>
      <t>5-digits</t>
    </r>
  </si>
  <si>
    <r>
      <rPr>
        <b/>
        <sz val="9"/>
        <rFont val="Arial"/>
        <family val="2"/>
      </rPr>
      <t xml:space="preserve">Recommended </t>
    </r>
    <r>
      <rPr>
        <sz val="9"/>
        <rFont val="Arial"/>
        <family val="2"/>
      </rPr>
      <t>(specific for Tax payments):</t>
    </r>
  </si>
  <si>
    <r>
      <rPr>
        <b/>
        <sz val="9"/>
        <rFont val="Arial"/>
        <family val="2"/>
      </rPr>
      <t xml:space="preserve">•    Payment Registration Number: </t>
    </r>
    <r>
      <rPr>
        <sz val="9"/>
        <rFont val="Arial"/>
        <family val="2"/>
      </rPr>
      <t>17-digit PRN. Should be populated in the Reference field, prefixed by PRN.</t>
    </r>
  </si>
  <si>
    <r>
      <rPr>
        <sz val="9"/>
        <rFont val="Arial"/>
        <family val="2"/>
      </rPr>
      <t>Nothing should be inserted before the PRN, e.g., PRN 12345678910111213.</t>
    </r>
  </si>
  <si>
    <r>
      <rPr>
        <sz val="9"/>
        <rFont val="Arial"/>
        <family val="2"/>
      </rPr>
      <t>If the client provides a 3 digit branch code the bank code can be extrapolated from the Beneficiary Bank BIC/</t>
    </r>
  </si>
  <si>
    <r>
      <rPr>
        <sz val="9"/>
        <rFont val="Arial"/>
        <family val="2"/>
      </rPr>
      <t>SWIFT. Beneficiary may need to produce invoice to have funds credit their account in country. Tax payments need</t>
    </r>
  </si>
  <si>
    <r>
      <rPr>
        <sz val="9"/>
        <rFont val="Arial"/>
        <family val="2"/>
      </rPr>
      <t>to be a round number (i.e., cannot include cents) or the bank will round up themselves.</t>
    </r>
  </si>
  <si>
    <r>
      <rPr>
        <b/>
        <sz val="14"/>
        <rFont val="Arial"/>
        <family val="2"/>
      </rPr>
      <t>KGS – Kyrgyzstani Som</t>
    </r>
  </si>
  <si>
    <r>
      <rPr>
        <b/>
        <sz val="9"/>
        <rFont val="Arial"/>
        <family val="2"/>
      </rPr>
      <t xml:space="preserve">•    Beneficiary Account Number: </t>
    </r>
    <r>
      <rPr>
        <sz val="9"/>
        <rFont val="Arial"/>
        <family val="2"/>
      </rPr>
      <t>16-digits</t>
    </r>
  </si>
  <si>
    <r>
      <rPr>
        <b/>
        <sz val="14"/>
        <rFont val="Arial"/>
        <family val="2"/>
      </rPr>
      <t>KHR – Cambodia Riel</t>
    </r>
  </si>
  <si>
    <r>
      <rPr>
        <b/>
        <sz val="14"/>
        <rFont val="Arial"/>
        <family val="2"/>
      </rPr>
      <t>KMF – Comoro Franc</t>
    </r>
  </si>
  <si>
    <r>
      <rPr>
        <b/>
        <sz val="14"/>
        <rFont val="Arial"/>
        <family val="2"/>
      </rPr>
      <t>KRW – South Korean Won</t>
    </r>
  </si>
  <si>
    <r>
      <rPr>
        <b/>
        <sz val="9"/>
        <rFont val="Arial"/>
        <family val="2"/>
      </rPr>
      <t xml:space="preserve">•    Beneficiary Bank Country: </t>
    </r>
    <r>
      <rPr>
        <sz val="9"/>
        <rFont val="Arial"/>
        <family val="2"/>
      </rPr>
      <t>South Korea</t>
    </r>
  </si>
  <si>
    <r>
      <rPr>
        <sz val="9"/>
        <rFont val="Arial"/>
        <family val="2"/>
      </rPr>
      <t>Method of payment (Electronic or Check): All payments processed electronically.</t>
    </r>
  </si>
  <si>
    <r>
      <rPr>
        <sz val="9"/>
        <rFont val="Arial"/>
        <family val="2"/>
      </rPr>
      <t>If the beneficiary account is a branch or liaison office account of a foreign company it is likely to be rejected.</t>
    </r>
  </si>
  <si>
    <r>
      <rPr>
        <sz val="9"/>
        <rFont val="Arial"/>
        <family val="2"/>
      </rPr>
      <t>If the payment amount is less than USD 1,000 then the payment is processed by the branch on value date.</t>
    </r>
  </si>
  <si>
    <r>
      <rPr>
        <sz val="9"/>
        <rFont val="Arial"/>
        <family val="2"/>
      </rPr>
      <t>If the amount is between USD 1,000 and USD 50,000 then the Beneficiary needs to be contacted to provide his</t>
    </r>
  </si>
  <si>
    <r>
      <rPr>
        <sz val="9"/>
        <rFont val="Arial"/>
        <family val="2"/>
      </rPr>
      <t>national ID (this ID should not be provided in the payment instructions) and needs to accept the funds.</t>
    </r>
  </si>
  <si>
    <r>
      <rPr>
        <sz val="9"/>
        <rFont val="Arial"/>
        <family val="2"/>
      </rPr>
      <t>For payments above USD 50,000 Citi Korea must receive underlying documentation from Beneficiaries to evidence</t>
    </r>
  </si>
  <si>
    <r>
      <rPr>
        <sz val="9"/>
        <rFont val="Arial"/>
        <family val="2"/>
      </rPr>
      <t>the purpose of payments and only after receipt of this documentation are payments processed.</t>
    </r>
  </si>
  <si>
    <r>
      <rPr>
        <sz val="9"/>
        <rFont val="Arial"/>
        <family val="2"/>
      </rPr>
      <t>Beneficiary’s account must be denominated in Korean Won (KRW).</t>
    </r>
  </si>
  <si>
    <r>
      <rPr>
        <b/>
        <sz val="14"/>
        <rFont val="Arial"/>
        <family val="2"/>
      </rPr>
      <t>KWD – Kuwaiti Dinar</t>
    </r>
  </si>
  <si>
    <r>
      <rPr>
        <b/>
        <sz val="9"/>
        <rFont val="Arial"/>
        <family val="2"/>
      </rPr>
      <t xml:space="preserve">•    Beneficiary Account Number: </t>
    </r>
    <r>
      <rPr>
        <sz val="9"/>
        <rFont val="Arial"/>
        <family val="2"/>
      </rPr>
      <t>30 alphanumeric character IBAN</t>
    </r>
  </si>
  <si>
    <r>
      <rPr>
        <b/>
        <sz val="14"/>
        <rFont val="Arial"/>
        <family val="2"/>
      </rPr>
      <t>KYD – Cayman Island Dollar</t>
    </r>
  </si>
  <si>
    <r>
      <rPr>
        <sz val="9"/>
        <rFont val="Arial"/>
        <family val="2"/>
      </rPr>
      <t>Method of payment (Electronic or Check): A draft is prepared and delivered to the beneficiary bank for processing</t>
    </r>
  </si>
  <si>
    <r>
      <rPr>
        <sz val="9"/>
        <rFont val="Arial"/>
        <family val="2"/>
      </rPr>
      <t>into the beneficiary’s account; expected receipt date is typically 2 days.</t>
    </r>
  </si>
  <si>
    <r>
      <rPr>
        <b/>
        <sz val="14"/>
        <rFont val="Arial"/>
        <family val="2"/>
      </rPr>
      <t>KZT – Kazakhstani Tenge</t>
    </r>
  </si>
  <si>
    <r>
      <rPr>
        <b/>
        <sz val="9"/>
        <rFont val="Arial"/>
        <family val="2"/>
      </rPr>
      <t xml:space="preserve">•    Beneficiary ID: </t>
    </r>
    <r>
      <rPr>
        <sz val="9"/>
        <rFont val="Arial"/>
        <family val="2"/>
      </rPr>
      <t>12 digits and preceded by the letters RNN (referred to as BIN number for businesses or IIN for</t>
    </r>
  </si>
  <si>
    <r>
      <rPr>
        <sz val="9"/>
        <rFont val="Arial"/>
        <family val="2"/>
      </rPr>
      <t>individuals)</t>
    </r>
  </si>
  <si>
    <r>
      <rPr>
        <sz val="10"/>
        <rFont val="Times New Roman"/>
        <family val="1"/>
      </rPr>
      <t xml:space="preserve">- </t>
    </r>
    <r>
      <rPr>
        <sz val="9"/>
        <rFont val="Arial"/>
        <family val="2"/>
      </rPr>
      <t>Example: RNN123456789012</t>
    </r>
  </si>
  <si>
    <r>
      <rPr>
        <b/>
        <sz val="9"/>
        <rFont val="Arial"/>
        <family val="2"/>
      </rPr>
      <t xml:space="preserve">•    Purpose of Payment Code: </t>
    </r>
    <r>
      <rPr>
        <sz val="9"/>
        <rFont val="Arial"/>
        <family val="2"/>
      </rPr>
      <t>Single Payment Classification Code is 10 digits and is required for every payment</t>
    </r>
  </si>
  <si>
    <r>
      <rPr>
        <sz val="9"/>
        <rFont val="Arial"/>
        <family val="2"/>
      </rPr>
      <t>and should be preceded by the letters EKNP</t>
    </r>
  </si>
  <si>
    <r>
      <rPr>
        <b/>
        <sz val="14"/>
        <rFont val="Arial"/>
        <family val="2"/>
      </rPr>
      <t>LAK – Laos Kip</t>
    </r>
  </si>
  <si>
    <r>
      <rPr>
        <b/>
        <sz val="14"/>
        <rFont val="Arial"/>
        <family val="2"/>
      </rPr>
      <t>LBP – Lebanese Pound</t>
    </r>
  </si>
  <si>
    <r>
      <rPr>
        <b/>
        <sz val="14"/>
        <rFont val="Arial"/>
        <family val="2"/>
      </rPr>
      <t>LKR – Sri Lankan Rupee</t>
    </r>
  </si>
  <si>
    <r>
      <rPr>
        <sz val="9"/>
        <rFont val="Arial"/>
        <family val="2"/>
      </rPr>
      <t>If the wire is for an amount &gt; 1,000,000LKR (approx. USD10, 000) funds are electronically cleared through RTGS.</t>
    </r>
  </si>
  <si>
    <r>
      <rPr>
        <sz val="9"/>
        <rFont val="Arial"/>
        <family val="2"/>
      </rPr>
      <t>Below this amount, funds clear electronically through SLIPS. If insufficient bank details are provided, a Bank Draft</t>
    </r>
  </si>
  <si>
    <r>
      <rPr>
        <sz val="9"/>
        <rFont val="Arial"/>
        <family val="2"/>
      </rPr>
      <t>is issued and delivered to the beneficiary.</t>
    </r>
  </si>
  <si>
    <r>
      <rPr>
        <b/>
        <sz val="14"/>
        <rFont val="Arial"/>
        <family val="2"/>
      </rPr>
      <t>LSL – Lesotho Loti</t>
    </r>
  </si>
  <si>
    <r>
      <rPr>
        <b/>
        <sz val="14"/>
        <rFont val="Arial"/>
        <family val="2"/>
      </rPr>
      <t>LYD – Libyan Dinar</t>
    </r>
  </si>
  <si>
    <r>
      <rPr>
        <b/>
        <sz val="9"/>
        <rFont val="Arial"/>
        <family val="2"/>
      </rPr>
      <t xml:space="preserve">•    Beneficiary Account Number: </t>
    </r>
    <r>
      <rPr>
        <sz val="9"/>
        <rFont val="Arial"/>
        <family val="2"/>
      </rPr>
      <t>25 alphanumberic character IBAN</t>
    </r>
  </si>
  <si>
    <r>
      <rPr>
        <b/>
        <sz val="9"/>
        <rFont val="Arial"/>
        <family val="2"/>
      </rPr>
      <t>•    Beneficiary Branch Name</t>
    </r>
  </si>
  <si>
    <r>
      <rPr>
        <b/>
        <sz val="14"/>
        <rFont val="Arial"/>
        <family val="2"/>
      </rPr>
      <t>MAD – Moroccan Dirham</t>
    </r>
  </si>
  <si>
    <r>
      <rPr>
        <b/>
        <sz val="9"/>
        <rFont val="Arial"/>
        <family val="2"/>
      </rPr>
      <t xml:space="preserve">•    Beneficiary Account Number: </t>
    </r>
    <r>
      <rPr>
        <sz val="9"/>
        <rFont val="Arial"/>
        <family val="2"/>
      </rPr>
      <t>24-digits</t>
    </r>
  </si>
  <si>
    <r>
      <rPr>
        <b/>
        <sz val="14"/>
        <rFont val="Arial"/>
        <family val="2"/>
      </rPr>
      <t>MDL – Moldovan Leu</t>
    </r>
  </si>
  <si>
    <r>
      <rPr>
        <b/>
        <sz val="9"/>
        <rFont val="Arial"/>
        <family val="2"/>
      </rPr>
      <t>•    Beneficiary Bank BIC/SWIFT</t>
    </r>
    <r>
      <rPr>
        <sz val="9"/>
        <rFont val="Arial"/>
        <family val="2"/>
      </rPr>
      <t>: 8 or 11 characters</t>
    </r>
  </si>
  <si>
    <r>
      <rPr>
        <b/>
        <sz val="14"/>
        <rFont val="Arial"/>
        <family val="2"/>
      </rPr>
      <t>MGA – Madagascar Ariary</t>
    </r>
  </si>
  <si>
    <r>
      <rPr>
        <b/>
        <sz val="14"/>
        <rFont val="Arial"/>
        <family val="2"/>
      </rPr>
      <t>MKD – Macedonia Denar</t>
    </r>
  </si>
  <si>
    <r>
      <rPr>
        <b/>
        <sz val="9"/>
        <rFont val="Arial"/>
        <family val="2"/>
      </rPr>
      <t xml:space="preserve">•    Beneficiary Account Number: </t>
    </r>
    <r>
      <rPr>
        <sz val="9"/>
        <rFont val="Arial"/>
        <family val="2"/>
      </rPr>
      <t>19 alphanumeric character IBAN</t>
    </r>
  </si>
  <si>
    <r>
      <rPr>
        <b/>
        <sz val="9"/>
        <rFont val="Arial"/>
        <family val="2"/>
      </rPr>
      <t>•    Beneficiary Contact Name</t>
    </r>
  </si>
  <si>
    <r>
      <rPr>
        <b/>
        <sz val="9"/>
        <rFont val="Arial"/>
        <family val="2"/>
      </rPr>
      <t>•    Beneficiary Bank Branch Name</t>
    </r>
  </si>
  <si>
    <r>
      <rPr>
        <b/>
        <sz val="14"/>
        <rFont val="Arial"/>
        <family val="2"/>
      </rPr>
      <t>MNT – Mongolian Tugrik</t>
    </r>
  </si>
  <si>
    <r>
      <rPr>
        <sz val="9"/>
        <rFont val="Arial"/>
        <family val="2"/>
      </rPr>
      <t>Minimum currency amount = $25. Expected Beneficiary Receipt Date 4-6 days (MNT Funds Transfers must only be</t>
    </r>
  </si>
  <si>
    <r>
      <rPr>
        <sz val="9"/>
        <rFont val="Arial"/>
        <family val="2"/>
      </rPr>
      <t>sent to an MNT denominated account)</t>
    </r>
  </si>
  <si>
    <r>
      <rPr>
        <b/>
        <sz val="14"/>
        <rFont val="Arial"/>
        <family val="2"/>
      </rPr>
      <t>MOP – Macao Pataca</t>
    </r>
  </si>
  <si>
    <r>
      <rPr>
        <b/>
        <sz val="14"/>
        <rFont val="Arial"/>
        <family val="2"/>
      </rPr>
      <t>MRU – Mauritania Ouguiya</t>
    </r>
  </si>
  <si>
    <r>
      <rPr>
        <b/>
        <sz val="14"/>
        <rFont val="Arial"/>
        <family val="2"/>
      </rPr>
      <t>MUR – Mauritius Rupee</t>
    </r>
  </si>
  <si>
    <r>
      <rPr>
        <b/>
        <sz val="14"/>
        <rFont val="Arial"/>
        <family val="2"/>
      </rPr>
      <t>MVR – Maldives Rufiyaa</t>
    </r>
  </si>
  <si>
    <r>
      <rPr>
        <sz val="9"/>
        <rFont val="Arial"/>
        <family val="2"/>
      </rPr>
      <t>Method of payment (Electronic or Check) may vary depending on local requirements and validity of</t>
    </r>
  </si>
  <si>
    <r>
      <rPr>
        <sz val="9"/>
        <rFont val="Arial"/>
        <family val="2"/>
      </rPr>
      <t>beneficiary information.</t>
    </r>
  </si>
  <si>
    <r>
      <rPr>
        <b/>
        <sz val="14"/>
        <rFont val="Arial"/>
        <family val="2"/>
      </rPr>
      <t xml:space="preserve">MWK – Malawi Kwacha </t>
    </r>
    <r>
      <rPr>
        <sz val="13"/>
        <rFont val="Arial"/>
        <family val="2"/>
      </rPr>
      <t>(Temporarily Suspended)</t>
    </r>
  </si>
  <si>
    <r>
      <rPr>
        <b/>
        <sz val="14"/>
        <rFont val="Arial"/>
        <family val="2"/>
      </rPr>
      <t>MXN – Mexican Peso</t>
    </r>
  </si>
  <si>
    <r>
      <rPr>
        <b/>
        <sz val="9"/>
        <rFont val="Arial"/>
        <family val="2"/>
      </rPr>
      <t xml:space="preserve">•    Beneficiary Account Number: </t>
    </r>
    <r>
      <rPr>
        <sz val="9"/>
        <rFont val="Arial"/>
        <family val="2"/>
      </rPr>
      <t>18 digits CLABE</t>
    </r>
  </si>
  <si>
    <r>
      <rPr>
        <b/>
        <sz val="9"/>
        <rFont val="Arial"/>
        <family val="2"/>
      </rPr>
      <t>•    Beneficiary Tax ID:</t>
    </r>
  </si>
  <si>
    <r>
      <rPr>
        <sz val="10"/>
        <rFont val="Times New Roman"/>
        <family val="1"/>
      </rPr>
      <t xml:space="preserve">– </t>
    </r>
    <r>
      <rPr>
        <b/>
        <sz val="9"/>
        <rFont val="Arial"/>
        <family val="2"/>
      </rPr>
      <t xml:space="preserve">Individuals: </t>
    </r>
    <r>
      <rPr>
        <sz val="9"/>
        <rFont val="Arial"/>
        <family val="2"/>
      </rPr>
      <t>13 alphanumeric character RFC, e.g., MALA780724988, or 18 alphanumeric character CURP, e.g.,</t>
    </r>
  </si>
  <si>
    <r>
      <rPr>
        <sz val="9"/>
        <rFont val="Arial"/>
        <family val="2"/>
      </rPr>
      <t>GOJO601228HVZRML07</t>
    </r>
  </si>
  <si>
    <r>
      <rPr>
        <sz val="10"/>
        <rFont val="Times New Roman"/>
        <family val="1"/>
      </rPr>
      <t xml:space="preserve">– </t>
    </r>
    <r>
      <rPr>
        <b/>
        <sz val="9"/>
        <rFont val="Arial"/>
        <family val="2"/>
      </rPr>
      <t xml:space="preserve">Businesses: </t>
    </r>
    <r>
      <rPr>
        <sz val="9"/>
        <rFont val="Arial"/>
        <family val="2"/>
      </rPr>
      <t>12 alphanumeric character RFC, example CAB830120778</t>
    </r>
  </si>
  <si>
    <r>
      <rPr>
        <sz val="10"/>
        <rFont val="Times New Roman"/>
        <family val="1"/>
      </rPr>
      <t xml:space="preserve">– </t>
    </r>
    <r>
      <rPr>
        <b/>
        <sz val="9"/>
        <rFont val="Arial"/>
        <family val="2"/>
      </rPr>
      <t xml:space="preserve">Foreign Entities: </t>
    </r>
    <r>
      <rPr>
        <sz val="9"/>
        <rFont val="Arial"/>
        <family val="2"/>
      </rPr>
      <t>can be processed without a Tax ID, however payment may be delayed and put on hold with</t>
    </r>
  </si>
  <si>
    <r>
      <rPr>
        <sz val="9"/>
        <rFont val="Arial"/>
        <family val="2"/>
      </rPr>
      <t>request for additional details.</t>
    </r>
  </si>
  <si>
    <r>
      <rPr>
        <b/>
        <sz val="9"/>
        <rFont val="Arial"/>
        <family val="2"/>
      </rPr>
      <t xml:space="preserve">•    Beneficiary Type: </t>
    </r>
    <r>
      <rPr>
        <sz val="9"/>
        <rFont val="Arial"/>
        <family val="2"/>
      </rPr>
      <t>Business or Individual</t>
    </r>
  </si>
  <si>
    <r>
      <rPr>
        <sz val="9"/>
        <rFont val="Arial"/>
        <family val="2"/>
      </rPr>
      <t>Beneficiary Type should be included in the SWIFT Branch Details.</t>
    </r>
  </si>
  <si>
    <r>
      <rPr>
        <sz val="9"/>
        <rFont val="Arial"/>
        <family val="2"/>
      </rPr>
      <t>The CLABE number is required on all MXN payments sent to Mexico. For USD payments to Mexico, providing a CLABE will</t>
    </r>
  </si>
  <si>
    <r>
      <rPr>
        <sz val="9"/>
        <rFont val="Arial"/>
        <family val="2"/>
      </rPr>
      <t>minimize any issues regarding the account number. If sending MXN cross-border, the Intermediary Bank’s CLABE must</t>
    </r>
  </si>
  <si>
    <r>
      <rPr>
        <sz val="9"/>
        <rFont val="Arial"/>
        <family val="2"/>
      </rPr>
      <t>be provided.</t>
    </r>
  </si>
  <si>
    <r>
      <rPr>
        <sz val="9"/>
        <rFont val="Arial"/>
        <family val="2"/>
      </rPr>
      <t>Beneficiary name should not include initials. Beneficiary names must consist of 3 or more letters.</t>
    </r>
  </si>
  <si>
    <r>
      <rPr>
        <sz val="9"/>
        <rFont val="Arial"/>
        <family val="2"/>
      </rPr>
      <t>Payments to non-Mexico residents, can be processed without Tax ID, however, payment may be delayed and put</t>
    </r>
  </si>
  <si>
    <r>
      <rPr>
        <sz val="9"/>
        <rFont val="Arial"/>
        <family val="2"/>
      </rPr>
      <t>on hold with request for additional details.</t>
    </r>
  </si>
  <si>
    <r>
      <rPr>
        <b/>
        <sz val="14"/>
        <rFont val="Arial"/>
        <family val="2"/>
      </rPr>
      <t>MYR – Malaysian Ringgit</t>
    </r>
  </si>
  <si>
    <r>
      <rPr>
        <sz val="9"/>
        <rFont val="Arial"/>
        <family val="2"/>
      </rPr>
      <t>Please note that we are unable to send MYR to banks in Labuan. This off-shore territory does not accept MYR</t>
    </r>
  </si>
  <si>
    <r>
      <rPr>
        <sz val="9"/>
        <rFont val="Arial"/>
        <family val="2"/>
      </rPr>
      <t>payments due to regulatory restrictions. As an alternative, you can send USD into this region.</t>
    </r>
  </si>
  <si>
    <r>
      <rPr>
        <b/>
        <sz val="14"/>
        <rFont val="Arial"/>
        <family val="2"/>
      </rPr>
      <t>MZN – Mozambique Metical</t>
    </r>
  </si>
  <si>
    <r>
      <rPr>
        <b/>
        <sz val="14"/>
        <rFont val="Arial"/>
        <family val="2"/>
      </rPr>
      <t>NAD – Namibian Dollar</t>
    </r>
  </si>
  <si>
    <r>
      <rPr>
        <sz val="9"/>
        <rFont val="Arial"/>
        <family val="2"/>
      </rPr>
      <t>information</t>
    </r>
  </si>
  <si>
    <r>
      <rPr>
        <b/>
        <sz val="14"/>
        <rFont val="Arial"/>
        <family val="2"/>
      </rPr>
      <t>NGN – Nigerian Naira</t>
    </r>
  </si>
  <si>
    <r>
      <rPr>
        <b/>
        <sz val="9"/>
        <rFont val="Arial"/>
        <family val="2"/>
      </rPr>
      <t xml:space="preserve">•    Beneficiary Account Number: </t>
    </r>
    <r>
      <rPr>
        <sz val="9"/>
        <rFont val="Arial"/>
        <family val="2"/>
      </rPr>
      <t>10-digit Nigerian Uniform Bank Account Number (NUBAN)</t>
    </r>
  </si>
  <si>
    <r>
      <rPr>
        <b/>
        <sz val="14"/>
        <rFont val="Arial"/>
        <family val="2"/>
      </rPr>
      <t>NIO – Nicaraguan Cordoba</t>
    </r>
  </si>
  <si>
    <r>
      <rPr>
        <b/>
        <sz val="14"/>
        <rFont val="Arial"/>
        <family val="2"/>
      </rPr>
      <t>NOK – Norwegian Krone</t>
    </r>
  </si>
  <si>
    <r>
      <rPr>
        <b/>
        <sz val="9"/>
        <rFont val="Arial"/>
        <family val="2"/>
      </rPr>
      <t xml:space="preserve">•    Beneficiary Account Number: </t>
    </r>
    <r>
      <rPr>
        <sz val="9"/>
        <rFont val="Arial"/>
        <family val="2"/>
      </rPr>
      <t>15 alphanumeric character IBAN</t>
    </r>
  </si>
  <si>
    <r>
      <rPr>
        <b/>
        <sz val="9"/>
        <rFont val="Arial"/>
        <family val="2"/>
      </rPr>
      <t xml:space="preserve">•    Beneficiary Bank Country: </t>
    </r>
    <r>
      <rPr>
        <sz val="9"/>
        <rFont val="Arial"/>
        <family val="2"/>
      </rPr>
      <t>Norway</t>
    </r>
  </si>
  <si>
    <r>
      <rPr>
        <b/>
        <sz val="14"/>
        <rFont val="Arial"/>
        <family val="2"/>
      </rPr>
      <t>NPR – Nepalese Rupee</t>
    </r>
  </si>
  <si>
    <r>
      <rPr>
        <b/>
        <sz val="9"/>
        <rFont val="Arial"/>
        <family val="2"/>
      </rPr>
      <t xml:space="preserve">•    Purpose of Payment: </t>
    </r>
    <r>
      <rPr>
        <sz val="9"/>
        <rFont val="Arial"/>
        <family val="2"/>
      </rPr>
      <t>detailed</t>
    </r>
  </si>
  <si>
    <r>
      <rPr>
        <sz val="9"/>
        <rFont val="Arial"/>
        <family val="2"/>
      </rPr>
      <t>Expected beneficiary receipt date may vary depending on location. Payment may take up to 10-12 days (not typical)</t>
    </r>
  </si>
  <si>
    <r>
      <rPr>
        <sz val="9"/>
        <rFont val="Arial"/>
        <family val="2"/>
      </rPr>
      <t>depending on the location of the beneficiary and beneficiary bank.</t>
    </r>
  </si>
  <si>
    <r>
      <rPr>
        <sz val="9"/>
        <rFont val="Arial"/>
        <family val="2"/>
      </rPr>
      <t>Export related payments and Capital Payments are not supported. Purpose of Payment cannot be “Trade Related”</t>
    </r>
  </si>
  <si>
    <r>
      <rPr>
        <sz val="9"/>
        <rFont val="Arial"/>
        <family val="2"/>
      </rPr>
      <t>(dropdown) or include keywords TRADE, IMPORT, EXPORT or CAPITAL PAYMENT if POP is free text.</t>
    </r>
  </si>
  <si>
    <r>
      <rPr>
        <sz val="9"/>
        <rFont val="Arial"/>
        <family val="2"/>
      </rPr>
      <t>Reason for payment is required in the remittance information field. Payment reason should be in-depth and</t>
    </r>
  </si>
  <si>
    <r>
      <rPr>
        <sz val="9"/>
        <rFont val="Arial"/>
        <family val="2"/>
      </rPr>
      <t>detailed.</t>
    </r>
  </si>
  <si>
    <r>
      <rPr>
        <b/>
        <sz val="14"/>
        <rFont val="Arial"/>
        <family val="2"/>
      </rPr>
      <t>NZD – New Zealand Dollar</t>
    </r>
  </si>
  <si>
    <r>
      <rPr>
        <b/>
        <sz val="9"/>
        <rFont val="Arial"/>
        <family val="2"/>
      </rPr>
      <t xml:space="preserve">•    Beneficiary Account Number: </t>
    </r>
    <r>
      <rPr>
        <sz val="9"/>
        <rFont val="Arial"/>
        <family val="2"/>
      </rPr>
      <t>9-10 digits. If the routing code is included the account number, it should be</t>
    </r>
  </si>
  <si>
    <r>
      <rPr>
        <sz val="9"/>
        <rFont val="Arial"/>
        <family val="2"/>
      </rPr>
      <t>removed and added to the routing code field.</t>
    </r>
  </si>
  <si>
    <r>
      <rPr>
        <b/>
        <sz val="9"/>
        <rFont val="Arial"/>
        <family val="2"/>
      </rPr>
      <t xml:space="preserve">•    Beneficiary Bank Country: </t>
    </r>
    <r>
      <rPr>
        <sz val="9"/>
        <rFont val="Arial"/>
        <family val="2"/>
      </rPr>
      <t>New Zealand</t>
    </r>
  </si>
  <si>
    <r>
      <rPr>
        <b/>
        <sz val="9"/>
        <rFont val="Arial"/>
        <family val="2"/>
      </rPr>
      <t>Additional Considerations (for extrapolating 9 to 10 digit account):</t>
    </r>
  </si>
  <si>
    <r>
      <rPr>
        <b/>
        <sz val="9"/>
        <rFont val="Arial"/>
        <family val="2"/>
      </rPr>
      <t xml:space="preserve">•    Beneficiary Account Number: </t>
    </r>
    <r>
      <rPr>
        <sz val="9"/>
        <rFont val="Arial"/>
        <family val="2"/>
      </rPr>
      <t>15-16 digits</t>
    </r>
  </si>
  <si>
    <t>Angola8</t>
  </si>
  <si>
    <t>Angola9</t>
  </si>
  <si>
    <t>Angola10</t>
  </si>
  <si>
    <t>Australia10</t>
  </si>
  <si>
    <t>Australia11</t>
  </si>
  <si>
    <t>Australia12</t>
  </si>
  <si>
    <t>Australia13</t>
  </si>
  <si>
    <t>Australia14</t>
  </si>
  <si>
    <t>Australia15</t>
  </si>
  <si>
    <t>Australia16</t>
  </si>
  <si>
    <t>Armenia13</t>
  </si>
  <si>
    <t>Armenia14</t>
  </si>
  <si>
    <t>Armenia15</t>
  </si>
  <si>
    <t>Armenia16</t>
  </si>
  <si>
    <t>Armenia17</t>
  </si>
  <si>
    <t>Aruba5</t>
  </si>
  <si>
    <t>Azerbaijan13</t>
  </si>
  <si>
    <t>Azerbaijan14</t>
  </si>
  <si>
    <t>Barbados8</t>
  </si>
  <si>
    <t>Barbados9</t>
  </si>
  <si>
    <t>Barbados10</t>
  </si>
  <si>
    <t>Bangladesh11</t>
  </si>
  <si>
    <t>Bangladesh12</t>
  </si>
  <si>
    <t>Bangladesh13</t>
  </si>
  <si>
    <t>Bangladesh14</t>
  </si>
  <si>
    <t>Bangladesh15</t>
  </si>
  <si>
    <t>Bangladesh16</t>
  </si>
  <si>
    <t>Bangladesh17</t>
  </si>
  <si>
    <t>Bangladesh18</t>
  </si>
  <si>
    <t>Bahrain9</t>
  </si>
  <si>
    <t>Bahrain10</t>
  </si>
  <si>
    <t>Bahrain11</t>
  </si>
  <si>
    <t>Bahrain12</t>
  </si>
  <si>
    <t>Bahrain13</t>
  </si>
  <si>
    <t>Bahrain14</t>
  </si>
  <si>
    <t>Bahrain15</t>
  </si>
  <si>
    <t>Brunei5</t>
  </si>
  <si>
    <t>Brazil 17</t>
  </si>
  <si>
    <t>Brazil 18</t>
  </si>
  <si>
    <t>Brazil 19</t>
  </si>
  <si>
    <t>Brazil 20</t>
  </si>
  <si>
    <t>Brazil 21</t>
  </si>
  <si>
    <t>Brazil 22</t>
  </si>
  <si>
    <t>Brazil 23</t>
  </si>
  <si>
    <t>Brazil 24</t>
  </si>
  <si>
    <t>Brazil 25</t>
  </si>
  <si>
    <t>Brazil 26</t>
  </si>
  <si>
    <t>Brazil 27</t>
  </si>
  <si>
    <t>Bahamas6</t>
  </si>
  <si>
    <t>Botswana6</t>
  </si>
  <si>
    <t>Botswana7</t>
  </si>
  <si>
    <t>Bhutan7</t>
  </si>
  <si>
    <t>Belize4</t>
  </si>
  <si>
    <t>Belize5</t>
  </si>
  <si>
    <t>Belize6</t>
  </si>
  <si>
    <t>Switzeland and Liechtenstein3</t>
  </si>
  <si>
    <t>information.</t>
  </si>
  <si>
    <t>Libya1</t>
  </si>
  <si>
    <t>Libya2</t>
  </si>
  <si>
    <t>Libya3</t>
  </si>
  <si>
    <t>Libya4</t>
  </si>
  <si>
    <t>Libya5</t>
  </si>
  <si>
    <t>Libya6</t>
  </si>
  <si>
    <t xml:space="preserve">Minimum currency amount = $25. </t>
  </si>
  <si>
    <r>
      <rPr>
        <b/>
        <sz val="9"/>
        <rFont val="Arial"/>
        <family val="2"/>
      </rPr>
      <t xml:space="preserve">•    Beneficiary Account Number: </t>
    </r>
    <r>
      <rPr>
        <sz val="9"/>
        <rFont val="Arial"/>
        <family val="2"/>
      </rPr>
      <t>Not to exceed 12 digits</t>
    </r>
  </si>
  <si>
    <r>
      <rPr>
        <b/>
        <sz val="14"/>
        <rFont val="Arial"/>
        <family val="2"/>
      </rPr>
      <t>FJD – Fiji Dollar</t>
    </r>
  </si>
  <si>
    <r>
      <rPr>
        <b/>
        <sz val="14"/>
        <rFont val="Arial"/>
        <family val="2"/>
      </rPr>
      <t>GBP – British Pound (Sterling)</t>
    </r>
  </si>
  <si>
    <r>
      <rPr>
        <b/>
        <sz val="9"/>
        <rFont val="Arial"/>
        <family val="2"/>
      </rPr>
      <t>Required (Wire):</t>
    </r>
  </si>
  <si>
    <r>
      <rPr>
        <sz val="9"/>
        <rFont val="Arial"/>
        <family val="2"/>
      </rPr>
      <t>Cross-border payments to the United Kingdom (NON-GBP) should always have an IBAN, the exception being USD.</t>
    </r>
  </si>
  <si>
    <r>
      <rPr>
        <sz val="9"/>
        <rFont val="Arial"/>
        <family val="2"/>
      </rPr>
      <t>USD can be sent to United Kingdom with 8-digit account number + SWIFT + 6-digit sort code.</t>
    </r>
  </si>
  <si>
    <r>
      <rPr>
        <sz val="9"/>
        <rFont val="Arial"/>
        <family val="2"/>
      </rPr>
      <t>For GBP to India, Purpose of Payment is mandatory.</t>
    </r>
  </si>
  <si>
    <r>
      <rPr>
        <b/>
        <sz val="14"/>
        <rFont val="Arial"/>
        <family val="2"/>
      </rPr>
      <t>GEL – Georgia Lari</t>
    </r>
  </si>
  <si>
    <r>
      <rPr>
        <b/>
        <sz val="9"/>
        <rFont val="Arial"/>
        <family val="2"/>
      </rPr>
      <t xml:space="preserve">•    Beneficiary Bank Branch Address: </t>
    </r>
    <r>
      <rPr>
        <sz val="9"/>
        <rFont val="Arial"/>
        <family val="2"/>
      </rPr>
      <t>only if 8-character SWIFT is used</t>
    </r>
  </si>
  <si>
    <r>
      <rPr>
        <sz val="9"/>
        <rFont val="Arial"/>
        <family val="2"/>
      </rPr>
      <t>The Beneficiary will need to contact their bank and advise that these funds are arriving, and potentially provide</t>
    </r>
  </si>
  <si>
    <r>
      <rPr>
        <sz val="9"/>
        <rFont val="Arial"/>
        <family val="2"/>
      </rPr>
      <t>details of payment (Invoice and/or payment notification) to them to be released in local currency.</t>
    </r>
  </si>
  <si>
    <r>
      <rPr>
        <sz val="9"/>
        <rFont val="Arial"/>
        <family val="2"/>
      </rPr>
      <t>Method of payment (Electronic or Check) varies depending on local requirements and validity of beneficiary</t>
    </r>
  </si>
  <si>
    <r>
      <rPr>
        <b/>
        <sz val="14"/>
        <rFont val="Arial"/>
        <family val="2"/>
      </rPr>
      <t>GHS – Ghanian Cedi</t>
    </r>
  </si>
  <si>
    <r>
      <rPr>
        <b/>
        <sz val="14"/>
        <rFont val="Arial"/>
        <family val="2"/>
      </rPr>
      <t>GIP – Gibraltar Pound</t>
    </r>
  </si>
  <si>
    <t>Gilbraltar</t>
  </si>
  <si>
    <t>Gilbraltar1</t>
  </si>
  <si>
    <t>Gilbraltar2</t>
  </si>
  <si>
    <t>Gilbraltar3</t>
  </si>
  <si>
    <t>Gilbraltar4</t>
  </si>
  <si>
    <t>Gilbraltar5</t>
  </si>
  <si>
    <t>Gilbraltar6</t>
  </si>
  <si>
    <t>Gilbraltar7</t>
  </si>
  <si>
    <r>
      <rPr>
        <b/>
        <sz val="14"/>
        <rFont val="Arial"/>
        <family val="2"/>
      </rPr>
      <t>GMD – Gambian Dalasi</t>
    </r>
  </si>
  <si>
    <r>
      <rPr>
        <b/>
        <sz val="9"/>
        <rFont val="Arial"/>
        <family val="2"/>
      </rPr>
      <t xml:space="preserve">•    Beneficiary Account Number: </t>
    </r>
    <r>
      <rPr>
        <sz val="9"/>
        <rFont val="Arial"/>
        <family val="2"/>
      </rPr>
      <t>18 digits</t>
    </r>
  </si>
  <si>
    <r>
      <rPr>
        <b/>
        <sz val="14"/>
        <rFont val="Arial"/>
        <family val="2"/>
      </rPr>
      <t>GNF – Guinea Franc</t>
    </r>
  </si>
  <si>
    <r>
      <rPr>
        <b/>
        <sz val="9"/>
        <rFont val="Arial"/>
        <family val="2"/>
      </rPr>
      <t xml:space="preserve">•    Beneficiary Bank Account Number: </t>
    </r>
    <r>
      <rPr>
        <sz val="9"/>
        <rFont val="Arial"/>
        <family val="2"/>
      </rPr>
      <t>18 alphanumeric character BBAN Number</t>
    </r>
  </si>
  <si>
    <r>
      <rPr>
        <sz val="9"/>
        <rFont val="Arial"/>
        <family val="2"/>
      </rPr>
      <t>Please note that if you receive 16 digit account you need to check with the client as 18 digit account number is</t>
    </r>
  </si>
  <si>
    <r>
      <rPr>
        <sz val="9"/>
        <rFont val="Arial"/>
        <family val="2"/>
      </rPr>
      <t>specified. You may be able to add leading zeros but only after confirmation from client.</t>
    </r>
  </si>
  <si>
    <r>
      <rPr>
        <sz val="9"/>
        <rFont val="Arial"/>
        <family val="2"/>
      </rPr>
      <t>Method of payment (Electronic or Check): All payments are cleared through checks.</t>
    </r>
  </si>
  <si>
    <r>
      <rPr>
        <b/>
        <sz val="14"/>
        <rFont val="Arial"/>
        <family val="2"/>
      </rPr>
      <t>GTQ – Guatemalan Quetzal</t>
    </r>
  </si>
  <si>
    <r>
      <rPr>
        <b/>
        <sz val="9"/>
        <rFont val="Arial"/>
        <family val="2"/>
      </rPr>
      <t>•    Beneficiary Tax ID</t>
    </r>
  </si>
  <si>
    <r>
      <rPr>
        <sz val="9"/>
        <rFont val="Arial"/>
        <family val="2"/>
      </rPr>
      <t>Method of payment (Electronic or Check): Payments are typically cleared through checks, though a low value</t>
    </r>
  </si>
  <si>
    <r>
      <rPr>
        <b/>
        <sz val="14"/>
        <rFont val="Arial"/>
        <family val="2"/>
      </rPr>
      <t>GYD – Guyana Dollar</t>
    </r>
  </si>
  <si>
    <r>
      <rPr>
        <b/>
        <sz val="9"/>
        <rFont val="Arial"/>
        <family val="2"/>
      </rPr>
      <t xml:space="preserve">•    Beneficiary Bank Routing Code: </t>
    </r>
    <r>
      <rPr>
        <sz val="9"/>
        <rFont val="Arial"/>
        <family val="2"/>
      </rPr>
      <t>8-digit Transit Code</t>
    </r>
  </si>
  <si>
    <r>
      <rPr>
        <b/>
        <sz val="14"/>
        <rFont val="Arial"/>
        <family val="2"/>
      </rPr>
      <t>HKD – Hong Kong Dollar</t>
    </r>
  </si>
  <si>
    <r>
      <rPr>
        <b/>
        <sz val="9"/>
        <rFont val="Arial"/>
        <family val="2"/>
      </rPr>
      <t xml:space="preserve">•    Beneficiary Account Number: </t>
    </r>
    <r>
      <rPr>
        <sz val="9"/>
        <rFont val="Arial"/>
        <family val="2"/>
      </rPr>
      <t>9-12 digits</t>
    </r>
  </si>
  <si>
    <r>
      <rPr>
        <b/>
        <sz val="9"/>
        <rFont val="Arial"/>
        <family val="2"/>
      </rPr>
      <t>Low Value Requirements (ECG):</t>
    </r>
  </si>
  <si>
    <r>
      <rPr>
        <b/>
        <sz val="9"/>
        <rFont val="Arial"/>
        <family val="2"/>
      </rPr>
      <t xml:space="preserve">•    Beneficiary Account Number: </t>
    </r>
    <r>
      <rPr>
        <sz val="9"/>
        <rFont val="Arial"/>
        <family val="2"/>
      </rPr>
      <t>6–9 digits</t>
    </r>
  </si>
  <si>
    <r>
      <rPr>
        <b/>
        <sz val="9"/>
        <rFont val="Arial"/>
        <family val="2"/>
      </rPr>
      <t xml:space="preserve">•    Beneficiary Bank Country: </t>
    </r>
    <r>
      <rPr>
        <sz val="9"/>
        <rFont val="Arial"/>
        <family val="2"/>
      </rPr>
      <t>Hong Kong</t>
    </r>
  </si>
  <si>
    <r>
      <rPr>
        <sz val="9"/>
        <rFont val="Arial"/>
        <family val="2"/>
      </rPr>
      <t>Please ensure the Institution Identifier or Branch Identifier is not included in the account number for low value</t>
    </r>
  </si>
  <si>
    <r>
      <rPr>
        <sz val="9"/>
        <rFont val="Arial"/>
        <family val="2"/>
      </rPr>
      <t>payments.</t>
    </r>
  </si>
  <si>
    <r>
      <rPr>
        <b/>
        <sz val="14"/>
        <rFont val="Arial"/>
        <family val="2"/>
      </rPr>
      <t>HNL – Honduran Lempira</t>
    </r>
  </si>
  <si>
    <r>
      <rPr>
        <sz val="9"/>
        <rFont val="Arial"/>
        <family val="2"/>
      </rPr>
      <t>Please note payments from corporates to individuals can only be made for salary, medical expenses or pension</t>
    </r>
  </si>
  <si>
    <r>
      <rPr>
        <sz val="9"/>
        <rFont val="Arial"/>
        <family val="2"/>
      </rPr>
      <t>purposes.</t>
    </r>
  </si>
  <si>
    <r>
      <rPr>
        <sz val="9"/>
        <rFont val="Arial"/>
        <family val="2"/>
      </rPr>
      <t>Individual to individual payments are now accepted.</t>
    </r>
  </si>
  <si>
    <r>
      <rPr>
        <sz val="9"/>
        <rFont val="Arial"/>
        <family val="2"/>
      </rPr>
      <t>Payments to beneficiaries holding accounts at Central Bank are not supported. Method of payment (Electronic</t>
    </r>
  </si>
  <si>
    <r>
      <rPr>
        <b/>
        <sz val="14"/>
        <rFont val="Arial"/>
        <family val="2"/>
      </rPr>
      <t xml:space="preserve">HTG – Haitian Gourde </t>
    </r>
    <r>
      <rPr>
        <sz val="13"/>
        <rFont val="Arial"/>
        <family val="2"/>
      </rPr>
      <t>(Suspended)</t>
    </r>
  </si>
  <si>
    <r>
      <rPr>
        <b/>
        <sz val="14"/>
        <rFont val="Arial"/>
        <family val="2"/>
      </rPr>
      <t>HUF – Hungarian Forint</t>
    </r>
  </si>
  <si>
    <r>
      <rPr>
        <b/>
        <sz val="14"/>
        <rFont val="Arial"/>
        <family val="2"/>
      </rPr>
      <t>IDR – Indonesian Rupiah</t>
    </r>
  </si>
  <si>
    <r>
      <rPr>
        <b/>
        <sz val="9"/>
        <rFont val="Arial"/>
        <family val="2"/>
      </rPr>
      <t xml:space="preserve">•    Beneficiary Bank Routing Code: </t>
    </r>
    <r>
      <rPr>
        <sz val="9"/>
        <rFont val="Arial"/>
        <family val="2"/>
      </rPr>
      <t>7-digit</t>
    </r>
  </si>
  <si>
    <r>
      <rPr>
        <b/>
        <sz val="9"/>
        <rFont val="Arial"/>
        <family val="2"/>
      </rPr>
      <t xml:space="preserve">•    Beneficiary Bank Country: </t>
    </r>
    <r>
      <rPr>
        <sz val="9"/>
        <rFont val="Arial"/>
        <family val="2"/>
      </rPr>
      <t>Indonesia</t>
    </r>
  </si>
  <si>
    <r>
      <rPr>
        <b/>
        <sz val="9"/>
        <rFont val="Arial"/>
        <family val="2"/>
      </rPr>
      <t xml:space="preserve">•    SKN Code: </t>
    </r>
    <r>
      <rPr>
        <sz val="9"/>
        <rFont val="Arial"/>
        <family val="2"/>
      </rPr>
      <t>SKN/A/B/C/D (Sistem Kliring Nasional (SKN) is Indonesia’s local clearing system)</t>
    </r>
  </si>
  <si>
    <r>
      <rPr>
        <sz val="9"/>
        <rFont val="Arial"/>
        <family val="2"/>
      </rPr>
      <t>If a local routing code (bank &amp; branch code) is not provided payments could be delayed. For payments to</t>
    </r>
  </si>
  <si>
    <r>
      <rPr>
        <sz val="9"/>
        <rFont val="Arial"/>
        <family val="2"/>
      </rPr>
      <t>Indonesia, further requirements and changes to Bank Indonesia’s (“BI”) Foreign Currency Export Proceed and</t>
    </r>
  </si>
  <si>
    <r>
      <rPr>
        <sz val="9"/>
        <rFont val="Arial"/>
        <family val="2"/>
      </rPr>
      <t>Import Payment Regulation coming into effect on 1 Jan 2020.</t>
    </r>
  </si>
  <si>
    <r>
      <rPr>
        <sz val="9"/>
        <rFont val="Arial"/>
        <family val="2"/>
      </rPr>
      <t>For payments going into Indonesia, any currency (except IDR) that are either Imports or Exports now require</t>
    </r>
  </si>
  <si>
    <r>
      <rPr>
        <sz val="9"/>
        <rFont val="Arial"/>
        <family val="2"/>
      </rPr>
      <t>Purpose of Payment Codes.</t>
    </r>
  </si>
  <si>
    <r>
      <rPr>
        <b/>
        <sz val="14"/>
        <rFont val="Arial"/>
        <family val="2"/>
      </rPr>
      <t>ILS – Israel Sheqel</t>
    </r>
  </si>
  <si>
    <r>
      <rPr>
        <sz val="9"/>
        <rFont val="Arial"/>
        <family val="2"/>
      </rPr>
      <t>When sending payments in other currencies an IBAN is recommended.</t>
    </r>
  </si>
  <si>
    <r>
      <rPr>
        <sz val="9"/>
        <rFont val="Arial"/>
        <family val="2"/>
      </rPr>
      <t>ILS Payment to Palestine are currently suspended, USD is recommended as an alternative currency.</t>
    </r>
  </si>
  <si>
    <r>
      <rPr>
        <b/>
        <sz val="14"/>
        <rFont val="Arial"/>
        <family val="2"/>
      </rPr>
      <t>INR – Indian Rupee</t>
    </r>
  </si>
  <si>
    <r>
      <rPr>
        <b/>
        <sz val="9"/>
        <rFont val="Arial"/>
        <family val="2"/>
      </rPr>
      <t xml:space="preserve">•    Routing Code: </t>
    </r>
    <r>
      <rPr>
        <sz val="9"/>
        <rFont val="Arial"/>
        <family val="2"/>
      </rPr>
      <t>11-character Indian Financial System Code (IFSC)</t>
    </r>
  </si>
  <si>
    <r>
      <rPr>
        <b/>
        <sz val="9"/>
        <rFont val="Arial"/>
        <family val="2"/>
      </rPr>
      <t>•    Remitter Nationality</t>
    </r>
  </si>
  <si>
    <r>
      <rPr>
        <b/>
        <sz val="9"/>
        <rFont val="Arial"/>
        <family val="2"/>
      </rPr>
      <t>•    Beneficiary Nationality</t>
    </r>
  </si>
  <si>
    <r>
      <rPr>
        <b/>
        <sz val="9"/>
        <rFont val="Arial"/>
        <family val="2"/>
      </rPr>
      <t xml:space="preserve">•    Purpose of Payment Code: </t>
    </r>
    <r>
      <rPr>
        <sz val="9"/>
        <rFont val="Arial"/>
        <family val="2"/>
      </rPr>
      <t>followed by Purpose of Payment Code description</t>
    </r>
  </si>
  <si>
    <r>
      <rPr>
        <b/>
        <sz val="9"/>
        <rFont val="Arial"/>
        <family val="2"/>
      </rPr>
      <t xml:space="preserve">•    Specific to NGO Beneficiaries: </t>
    </r>
    <r>
      <rPr>
        <sz val="9"/>
        <rFont val="Arial"/>
        <family val="2"/>
      </rPr>
      <t>9 digit FCRA registration number. FCRA is used only with POP codes P1302,</t>
    </r>
  </si>
  <si>
    <r>
      <rPr>
        <sz val="9"/>
        <rFont val="Arial"/>
        <family val="2"/>
      </rPr>
      <t>P1303, and P1304.</t>
    </r>
  </si>
  <si>
    <r>
      <rPr>
        <sz val="9"/>
        <rFont val="Arial"/>
        <family val="2"/>
      </rPr>
      <t xml:space="preserve">^ </t>
    </r>
    <r>
      <rPr>
        <u/>
        <sz val="9"/>
        <rFont val="Arial"/>
        <family val="2"/>
      </rPr>
      <t>https://fcraonline.nic.in/fc8 statewise.aspx</t>
    </r>
  </si>
  <si>
    <r>
      <rPr>
        <sz val="9"/>
        <rFont val="Arial"/>
        <family val="2"/>
      </rPr>
      <t>Please note our correspondent bank may hold INR payments to request an FCRA certificate copy when the</t>
    </r>
  </si>
  <si>
    <r>
      <rPr>
        <sz val="9"/>
        <rFont val="Arial"/>
        <family val="2"/>
      </rPr>
      <t>beneficiary of the funds holds a Foreign Contribution Regulation Act (FCRA) Account. This enables approved</t>
    </r>
  </si>
  <si>
    <r>
      <rPr>
        <sz val="9"/>
        <rFont val="Arial"/>
        <family val="2"/>
      </rPr>
      <t>non-profit organizations to receive foreign contributions for fundraising/charity. Only when the FCRA document is</t>
    </r>
  </si>
  <si>
    <r>
      <rPr>
        <sz val="9"/>
        <rFont val="Arial"/>
        <family val="2"/>
      </rPr>
      <t>received and reviewed will the bank release the payment.</t>
    </r>
  </si>
  <si>
    <r>
      <rPr>
        <sz val="9"/>
        <rFont val="Arial"/>
        <family val="2"/>
      </rPr>
      <t>Indian Financial System Code (IFSC) should be visible on branch cheques.</t>
    </r>
  </si>
  <si>
    <r>
      <rPr>
        <sz val="9"/>
        <rFont val="Arial"/>
        <family val="2"/>
      </rPr>
      <t>If beneficiary bank is Indusin Bank and SWIFT starts with INDBINBB replace with INDBINBBGRD.</t>
    </r>
  </si>
  <si>
    <r>
      <rPr>
        <sz val="9"/>
        <rFont val="Arial"/>
        <family val="2"/>
      </rPr>
      <t>Ensuring that the 11 digit Indian Financial System Code correlates to the beneficiary branch address provided will</t>
    </r>
  </si>
  <si>
    <r>
      <rPr>
        <sz val="9"/>
        <rFont val="Arial"/>
        <family val="2"/>
      </rPr>
      <t>assist in minimizing any potential delays.</t>
    </r>
  </si>
  <si>
    <r>
      <rPr>
        <sz val="9"/>
        <rFont val="Arial"/>
        <family val="2"/>
      </rPr>
      <t>When sending GBP to India a detailed Purpose of Payment is also required. It is not recommended to send INR</t>
    </r>
  </si>
  <si>
    <r>
      <rPr>
        <sz val="9"/>
        <rFont val="Arial"/>
        <family val="2"/>
      </rPr>
      <t>outside of India.</t>
    </r>
  </si>
  <si>
    <r>
      <rPr>
        <sz val="9"/>
        <rFont val="Arial"/>
        <family val="2"/>
      </rPr>
      <t>Also note that loans to friends are not permissible. Loans can only be sent from close relatives.</t>
    </r>
  </si>
  <si>
    <r>
      <rPr>
        <sz val="9"/>
        <rFont val="Arial"/>
        <family val="2"/>
      </rPr>
      <t>In case of businesses/companies it is expected for Country Of Incorporation to be provided.</t>
    </r>
  </si>
  <si>
    <r>
      <rPr>
        <b/>
        <sz val="14"/>
        <rFont val="Arial"/>
        <family val="2"/>
      </rPr>
      <t>IQD – Iraqi Dinar</t>
    </r>
  </si>
  <si>
    <r>
      <rPr>
        <b/>
        <sz val="14"/>
        <rFont val="Arial"/>
        <family val="2"/>
      </rPr>
      <t>ISK – Icelandic Krona</t>
    </r>
  </si>
  <si>
    <r>
      <rPr>
        <b/>
        <sz val="9"/>
        <rFont val="Arial"/>
        <family val="2"/>
      </rPr>
      <t xml:space="preserve">•    Beneficiary Account Number: </t>
    </r>
    <r>
      <rPr>
        <sz val="9"/>
        <rFont val="Arial"/>
        <family val="2"/>
      </rPr>
      <t>26 alphanumeric character IBAN</t>
    </r>
  </si>
  <si>
    <r>
      <rPr>
        <b/>
        <sz val="14"/>
        <rFont val="Arial"/>
        <family val="2"/>
      </rPr>
      <t>JMD – Jamaican Dollar</t>
    </r>
  </si>
  <si>
    <r>
      <rPr>
        <b/>
        <sz val="9"/>
        <rFont val="Arial"/>
        <family val="2"/>
      </rPr>
      <t xml:space="preserve">•    Beneficiary Bank Routing Code: </t>
    </r>
    <r>
      <rPr>
        <sz val="9"/>
        <rFont val="Arial"/>
        <family val="2"/>
      </rPr>
      <t>8-9-digit</t>
    </r>
  </si>
  <si>
    <r>
      <rPr>
        <b/>
        <sz val="9"/>
        <rFont val="Arial"/>
        <family val="2"/>
      </rPr>
      <t xml:space="preserve">•    Beneficiary Account Type: </t>
    </r>
    <r>
      <rPr>
        <sz val="9"/>
        <rFont val="Arial"/>
        <family val="2"/>
      </rPr>
      <t>Checking or Savings; abbreviation (CA or SA) must be populated before the account</t>
    </r>
  </si>
  <si>
    <r>
      <rPr>
        <sz val="9"/>
        <rFont val="Arial"/>
        <family val="2"/>
      </rPr>
      <t>number</t>
    </r>
  </si>
  <si>
    <r>
      <rPr>
        <b/>
        <sz val="14"/>
        <rFont val="Arial"/>
        <family val="2"/>
      </rPr>
      <t>JOD – Jordanian Dinar</t>
    </r>
  </si>
  <si>
    <r>
      <rPr>
        <b/>
        <sz val="9"/>
        <rFont val="Arial"/>
        <family val="2"/>
      </rPr>
      <t xml:space="preserve">•    Beneficiary Account number: </t>
    </r>
    <r>
      <rPr>
        <sz val="9"/>
        <rFont val="Arial"/>
        <family val="2"/>
      </rPr>
      <t>30 alphanumeric character IBAN</t>
    </r>
  </si>
  <si>
    <r>
      <rPr>
        <b/>
        <sz val="9"/>
        <rFont val="Arial"/>
        <family val="2"/>
      </rPr>
      <t xml:space="preserve">•    Purpose of Payment: </t>
    </r>
    <r>
      <rPr>
        <sz val="9"/>
        <rFont val="Arial"/>
        <family val="2"/>
      </rPr>
      <t>required for all currencies into Jordan</t>
    </r>
  </si>
  <si>
    <r>
      <rPr>
        <b/>
        <sz val="9"/>
        <rFont val="Arial"/>
        <family val="2"/>
      </rPr>
      <t xml:space="preserve">•    Purpose of Payment Code: </t>
    </r>
    <r>
      <rPr>
        <sz val="9"/>
        <rFont val="Arial"/>
        <family val="2"/>
      </rPr>
      <t>4-digit, required for all currencies into Jordan</t>
    </r>
  </si>
  <si>
    <r>
      <rPr>
        <sz val="9"/>
        <rFont val="Arial"/>
        <family val="2"/>
      </rPr>
      <t>All banks within the Kingdom of Jordan are required to verify the source and purpose of payment for all payments</t>
    </r>
  </si>
  <si>
    <r>
      <rPr>
        <sz val="9"/>
        <rFont val="Arial"/>
        <family val="2"/>
      </rPr>
      <t>exceeding JOD 10,000. Beneficiaries may be required to provide invoice receipts, contracts or other contractual</t>
    </r>
  </si>
  <si>
    <r>
      <rPr>
        <sz val="9"/>
        <rFont val="Arial"/>
        <family val="2"/>
      </rPr>
      <t>paperwork allowing their bank to confirm that the funds are a legitimate payment.</t>
    </r>
  </si>
  <si>
    <r>
      <rPr>
        <sz val="9"/>
        <rFont val="Arial"/>
        <family val="2"/>
      </rPr>
      <t>Purpose of Payment and Purpose of Payment Code required for all payments to Jordan regardless of currency.</t>
    </r>
  </si>
  <si>
    <r>
      <rPr>
        <b/>
        <sz val="14"/>
        <rFont val="Arial"/>
        <family val="2"/>
      </rPr>
      <t>PAB – Panama Balboa</t>
    </r>
  </si>
  <si>
    <r>
      <rPr>
        <b/>
        <sz val="14"/>
        <rFont val="Arial"/>
        <family val="2"/>
      </rPr>
      <t>PEN – Peruvian Nuevo Sol</t>
    </r>
  </si>
  <si>
    <r>
      <rPr>
        <b/>
        <sz val="9"/>
        <rFont val="Arial"/>
        <family val="2"/>
      </rPr>
      <t xml:space="preserve">•    Beneficiary Account Number: </t>
    </r>
    <r>
      <rPr>
        <sz val="9"/>
        <rFont val="Arial"/>
        <family val="2"/>
      </rPr>
      <t>20-digit Codigo de Cuenta Interbancario (if beneficiary bank is not Citibank</t>
    </r>
  </si>
  <si>
    <r>
      <rPr>
        <sz val="9"/>
        <rFont val="Arial"/>
        <family val="2"/>
      </rPr>
      <t>Peru)</t>
    </r>
  </si>
  <si>
    <r>
      <rPr>
        <b/>
        <sz val="9"/>
        <rFont val="Arial"/>
        <family val="2"/>
      </rPr>
      <t>•    Beneficiary ID:</t>
    </r>
  </si>
  <si>
    <r>
      <rPr>
        <sz val="10"/>
        <rFont val="Times New Roman"/>
        <family val="1"/>
      </rPr>
      <t xml:space="preserve">– </t>
    </r>
    <r>
      <rPr>
        <b/>
        <sz val="9"/>
        <rFont val="Arial"/>
        <family val="2"/>
      </rPr>
      <t xml:space="preserve">Individuals: </t>
    </r>
    <r>
      <rPr>
        <sz val="9"/>
        <rFont val="Arial"/>
        <family val="2"/>
      </rPr>
      <t>8-digit Documento Nacional de Indentidad (DNI), should be prefixed by ‘TAXID’ without any</t>
    </r>
  </si>
  <si>
    <r>
      <rPr>
        <sz val="9"/>
        <rFont val="Arial"/>
        <family val="2"/>
      </rPr>
      <t>spaces, e.g., TAXID12345678</t>
    </r>
  </si>
  <si>
    <r>
      <rPr>
        <sz val="10"/>
        <rFont val="Times New Roman"/>
        <family val="1"/>
      </rPr>
      <t xml:space="preserve">– </t>
    </r>
    <r>
      <rPr>
        <b/>
        <sz val="9"/>
        <rFont val="Arial"/>
        <family val="2"/>
      </rPr>
      <t xml:space="preserve">Businesses: </t>
    </r>
    <r>
      <rPr>
        <sz val="9"/>
        <rFont val="Arial"/>
        <family val="2"/>
      </rPr>
      <t>11-digit Registro Unico de Contribuyente (RUC), should be prefixed by ‘TAXID’ without any</t>
    </r>
  </si>
  <si>
    <r>
      <rPr>
        <sz val="9"/>
        <rFont val="Arial"/>
        <family val="2"/>
      </rPr>
      <t>spaces, e.g., TAXID12345678901</t>
    </r>
  </si>
  <si>
    <r>
      <rPr>
        <sz val="10"/>
        <rFont val="Times New Roman"/>
        <family val="1"/>
      </rPr>
      <t>–</t>
    </r>
    <r>
      <rPr>
        <b/>
        <sz val="9"/>
        <rFont val="Arial"/>
        <family val="2"/>
      </rPr>
      <t xml:space="preserve">    Foreign Entities: </t>
    </r>
    <r>
      <rPr>
        <sz val="9"/>
        <rFont val="Arial"/>
        <family val="2"/>
      </rPr>
      <t>should use DNI or RUC, if assigned; otherwise, should use the Tax ID from their home</t>
    </r>
  </si>
  <si>
    <r>
      <rPr>
        <sz val="9"/>
        <rFont val="Arial"/>
        <family val="2"/>
      </rPr>
      <t>country, prefixed by ‘TAX ID’, e.g., TAX ID 1234567</t>
    </r>
  </si>
  <si>
    <r>
      <rPr>
        <sz val="10"/>
        <rFont val="Times New Roman"/>
        <family val="1"/>
      </rPr>
      <t>–</t>
    </r>
    <r>
      <rPr>
        <b/>
        <sz val="9"/>
        <rFont val="Arial"/>
        <family val="2"/>
      </rPr>
      <t xml:space="preserve">    Non-Peruvian tax residents: </t>
    </r>
    <r>
      <rPr>
        <sz val="9"/>
        <rFont val="Arial"/>
        <family val="2"/>
      </rPr>
      <t>may maintain their Tax ID from the country where they are registered; the Tax</t>
    </r>
  </si>
  <si>
    <r>
      <rPr>
        <sz val="9"/>
        <rFont val="Arial"/>
        <family val="2"/>
      </rPr>
      <t>ID should be prefixed by ‘TAX ID’, e.g., TAX ID 1234567</t>
    </r>
  </si>
  <si>
    <t>Peru9</t>
  </si>
  <si>
    <t>Peru10</t>
  </si>
  <si>
    <t>Peru11</t>
  </si>
  <si>
    <t>Peru12</t>
  </si>
  <si>
    <t>Peru13</t>
  </si>
  <si>
    <t>Peru14</t>
  </si>
  <si>
    <t>Peru15</t>
  </si>
  <si>
    <r>
      <rPr>
        <b/>
        <sz val="14"/>
        <rFont val="Arial"/>
        <family val="2"/>
      </rPr>
      <t>PGK – Papua New Guinea Kina</t>
    </r>
  </si>
  <si>
    <r>
      <rPr>
        <b/>
        <sz val="14"/>
        <rFont val="Arial"/>
        <family val="2"/>
      </rPr>
      <t>PHP – Philippines Peso</t>
    </r>
  </si>
  <si>
    <r>
      <rPr>
        <b/>
        <sz val="9"/>
        <rFont val="Arial"/>
        <family val="2"/>
      </rPr>
      <t xml:space="preserve">•    Beneficiary Bank Country: </t>
    </r>
    <r>
      <rPr>
        <sz val="9"/>
        <rFont val="Arial"/>
        <family val="2"/>
      </rPr>
      <t>Philippines</t>
    </r>
  </si>
  <si>
    <r>
      <rPr>
        <b/>
        <sz val="9"/>
        <rFont val="Arial"/>
        <family val="2"/>
      </rPr>
      <t xml:space="preserve">•    Purpose of Payment: </t>
    </r>
    <r>
      <rPr>
        <sz val="9"/>
        <rFont val="Arial"/>
        <family val="2"/>
      </rPr>
      <t>Detailed</t>
    </r>
  </si>
  <si>
    <r>
      <rPr>
        <b/>
        <sz val="14"/>
        <rFont val="Arial"/>
        <family val="2"/>
      </rPr>
      <t>PKR – Pakistan Rupee</t>
    </r>
  </si>
  <si>
    <r>
      <rPr>
        <b/>
        <sz val="9"/>
        <rFont val="Arial"/>
        <family val="2"/>
      </rPr>
      <t xml:space="preserve">•    Beneficiary Bank Country: </t>
    </r>
    <r>
      <rPr>
        <sz val="9"/>
        <rFont val="Arial"/>
        <family val="2"/>
      </rPr>
      <t>Pakistan</t>
    </r>
  </si>
  <si>
    <r>
      <rPr>
        <sz val="10"/>
        <rFont val="Times New Roman"/>
        <family val="1"/>
      </rPr>
      <t xml:space="preserve">– </t>
    </r>
    <r>
      <rPr>
        <b/>
        <sz val="9"/>
        <rFont val="Arial"/>
        <family val="2"/>
      </rPr>
      <t xml:space="preserve">Individuals: </t>
    </r>
    <r>
      <rPr>
        <sz val="9"/>
        <rFont val="Arial"/>
        <family val="2"/>
      </rPr>
      <t>13-digit CNIC or SNIC (Computerized National Identity Card/Smart National Identity Card</t>
    </r>
  </si>
  <si>
    <r>
      <rPr>
        <sz val="10"/>
        <rFont val="Times New Roman"/>
        <family val="1"/>
      </rPr>
      <t xml:space="preserve">– </t>
    </r>
    <r>
      <rPr>
        <sz val="9"/>
        <rFont val="Arial"/>
        <family val="2"/>
      </rPr>
      <t>Number), prefixed by ‘CNIC’ or ‘SNIC’</t>
    </r>
  </si>
  <si>
    <r>
      <rPr>
        <sz val="10"/>
        <rFont val="Times New Roman"/>
        <family val="1"/>
      </rPr>
      <t xml:space="preserve">– </t>
    </r>
    <r>
      <rPr>
        <b/>
        <sz val="9"/>
        <rFont val="Arial"/>
        <family val="2"/>
      </rPr>
      <t xml:space="preserve">Individuals (Foreign nationality): </t>
    </r>
    <r>
      <rPr>
        <sz val="9"/>
        <rFont val="Arial"/>
        <family val="2"/>
      </rPr>
      <t>Passport number required, if the beneficiary does not have a CNIC or SNIC</t>
    </r>
  </si>
  <si>
    <r>
      <rPr>
        <sz val="9"/>
        <rFont val="Arial"/>
        <family val="2"/>
      </rPr>
      <t>number, prefixed by ‘Passport#’</t>
    </r>
  </si>
  <si>
    <r>
      <rPr>
        <sz val="10"/>
        <rFont val="Times New Roman"/>
        <family val="1"/>
      </rPr>
      <t xml:space="preserve">– </t>
    </r>
    <r>
      <rPr>
        <b/>
        <sz val="9"/>
        <rFont val="Arial"/>
        <family val="2"/>
      </rPr>
      <t xml:space="preserve">Corporate entities: </t>
    </r>
    <r>
      <rPr>
        <sz val="9"/>
        <rFont val="Arial"/>
        <family val="2"/>
      </rPr>
      <t>NTN (National Tax Number), prefixed by ‘NTN’</t>
    </r>
  </si>
  <si>
    <r>
      <rPr>
        <b/>
        <sz val="9"/>
        <rFont val="Arial"/>
        <family val="2"/>
      </rPr>
      <t xml:space="preserve">•    Purpose of Payment ‘Code’: </t>
    </r>
    <r>
      <rPr>
        <sz val="9"/>
        <rFont val="Arial"/>
        <family val="2"/>
      </rPr>
      <t>4-digit code, consistent with the purpose of payment</t>
    </r>
  </si>
  <si>
    <r>
      <rPr>
        <sz val="9"/>
        <rFont val="Arial"/>
        <family val="2"/>
      </rPr>
      <t>Method of payment (Electronic or Check): Payment is cleared by manager’s checks or demand drafts. Once</t>
    </r>
  </si>
  <si>
    <r>
      <rPr>
        <sz val="9"/>
        <rFont val="Arial"/>
        <family val="2"/>
      </rPr>
      <t>the payment instruction is received our correspondent, the Branch sends a payment initiation (via courier) to</t>
    </r>
  </si>
  <si>
    <r>
      <rPr>
        <sz val="9"/>
        <rFont val="Arial"/>
        <family val="2"/>
      </rPr>
      <t>beneficiary bank seeking purpose of remittance (regulatory requirement). The payment is released once the</t>
    </r>
  </si>
  <si>
    <r>
      <rPr>
        <sz val="9"/>
        <rFont val="Arial"/>
        <family val="2"/>
      </rPr>
      <t>Beneficiary/ Beneficiary Bank provide the purpose of remittance.</t>
    </r>
  </si>
  <si>
    <r>
      <rPr>
        <b/>
        <sz val="14"/>
        <rFont val="Arial"/>
        <family val="2"/>
      </rPr>
      <t>PLN – Polish Zloty</t>
    </r>
  </si>
  <si>
    <r>
      <rPr>
        <b/>
        <sz val="14"/>
        <rFont val="Arial"/>
        <family val="2"/>
      </rPr>
      <t>PYG – Paraguay Guarani</t>
    </r>
  </si>
  <si>
    <r>
      <rPr>
        <b/>
        <sz val="9"/>
        <rFont val="Arial"/>
        <family val="2"/>
      </rPr>
      <t xml:space="preserve">•    Beneficiary Tax ID: </t>
    </r>
    <r>
      <rPr>
        <sz val="9"/>
        <rFont val="Arial"/>
        <family val="2"/>
      </rPr>
      <t>it has to be prefixed by ‘TAX ID’</t>
    </r>
  </si>
  <si>
    <r>
      <rPr>
        <b/>
        <sz val="9"/>
        <rFont val="Arial"/>
        <family val="2"/>
      </rPr>
      <t>•    Beneficiary Passport Number</t>
    </r>
  </si>
  <si>
    <r>
      <rPr>
        <sz val="9"/>
        <rFont val="Arial"/>
        <family val="2"/>
      </rPr>
      <t>Method of payment (Electronic or Check): All payments are cleared by check.</t>
    </r>
  </si>
  <si>
    <r>
      <rPr>
        <b/>
        <sz val="14"/>
        <rFont val="Arial"/>
        <family val="2"/>
      </rPr>
      <t>QAR – Qatari Rial</t>
    </r>
  </si>
  <si>
    <r>
      <rPr>
        <b/>
        <sz val="14"/>
        <rFont val="Arial"/>
        <family val="2"/>
      </rPr>
      <t>RON – Romanian New Leu</t>
    </r>
  </si>
  <si>
    <r>
      <rPr>
        <b/>
        <sz val="9"/>
        <rFont val="Arial"/>
        <family val="2"/>
      </rPr>
      <t xml:space="preserve">•    Beneficiary Account: </t>
    </r>
    <r>
      <rPr>
        <sz val="9"/>
        <rFont val="Arial"/>
        <family val="2"/>
      </rPr>
      <t>24 alphanumeric character IBAN</t>
    </r>
  </si>
  <si>
    <r>
      <rPr>
        <sz val="9"/>
        <rFont val="Arial"/>
        <family val="2"/>
      </rPr>
      <t>Payments to the State Treasury Accounts (SWIFT/BIC begins with: TREZ) require a fiscal identification code (NIF) of</t>
    </r>
  </si>
  <si>
    <r>
      <rPr>
        <sz val="9"/>
        <rFont val="Arial"/>
        <family val="2"/>
      </rPr>
      <t>the remitter and the beneficiary. Remitters should have received the NIF from the Romanian Tax Authority. Please</t>
    </r>
  </si>
  <si>
    <r>
      <rPr>
        <sz val="9"/>
        <rFont val="Arial"/>
        <family val="2"/>
      </rPr>
      <t>request this from your beneficiary when paying this SWIFT/BIC.</t>
    </r>
  </si>
  <si>
    <r>
      <rPr>
        <b/>
        <sz val="14"/>
        <rFont val="Arial"/>
        <family val="2"/>
      </rPr>
      <t>RSD – Serbian Dinar</t>
    </r>
  </si>
  <si>
    <r>
      <rPr>
        <b/>
        <sz val="9"/>
        <rFont val="Arial"/>
        <family val="2"/>
      </rPr>
      <t>Required (Serbia):</t>
    </r>
  </si>
  <si>
    <r>
      <rPr>
        <b/>
        <sz val="9"/>
        <rFont val="Arial"/>
        <family val="2"/>
      </rPr>
      <t>Required (Kosovo):</t>
    </r>
  </si>
  <si>
    <r>
      <rPr>
        <b/>
        <sz val="14"/>
        <rFont val="Arial"/>
        <family val="2"/>
      </rPr>
      <t>RWF – Rwanda Franc</t>
    </r>
  </si>
  <si>
    <r>
      <rPr>
        <b/>
        <sz val="14"/>
        <rFont val="Arial"/>
        <family val="2"/>
      </rPr>
      <t>SAR – Saudi Riyal</t>
    </r>
  </si>
  <si>
    <r>
      <rPr>
        <sz val="10"/>
        <rFont val="Times New Roman"/>
        <family val="1"/>
      </rPr>
      <t xml:space="preserve">– </t>
    </r>
    <r>
      <rPr>
        <b/>
        <sz val="9"/>
        <rFont val="Arial"/>
        <family val="2"/>
      </rPr>
      <t xml:space="preserve">IBAN format: </t>
    </r>
    <r>
      <rPr>
        <sz val="9"/>
        <rFont val="Arial"/>
        <family val="2"/>
      </rPr>
      <t>SAkk BBCC CCCC CCCCCCCCCCCC</t>
    </r>
  </si>
  <si>
    <r>
      <rPr>
        <sz val="9"/>
        <rFont val="Arial"/>
        <family val="2"/>
      </rPr>
      <t>Local Market is open Sunday to Thursday.</t>
    </r>
  </si>
  <si>
    <r>
      <rPr>
        <b/>
        <sz val="14"/>
        <rFont val="Arial"/>
        <family val="2"/>
      </rPr>
      <t>SBD – Solomon Islands Dollar</t>
    </r>
  </si>
  <si>
    <r>
      <rPr>
        <b/>
        <sz val="14"/>
        <rFont val="Arial"/>
        <family val="2"/>
      </rPr>
      <t>SCR – Seychelles Rupee</t>
    </r>
  </si>
  <si>
    <r>
      <rPr>
        <b/>
        <sz val="9"/>
        <rFont val="Arial"/>
        <family val="2"/>
      </rPr>
      <t xml:space="preserve">•    Beneficiary Account Number: </t>
    </r>
    <r>
      <rPr>
        <sz val="9"/>
        <rFont val="Arial"/>
        <family val="2"/>
      </rPr>
      <t>31 alphanumeric character IBAN</t>
    </r>
  </si>
  <si>
    <r>
      <rPr>
        <b/>
        <sz val="14"/>
        <rFont val="Arial"/>
        <family val="2"/>
      </rPr>
      <t>SEK – Swedish Krona</t>
    </r>
  </si>
  <si>
    <r>
      <rPr>
        <b/>
        <sz val="14"/>
        <rFont val="Arial"/>
        <family val="2"/>
      </rPr>
      <t>SGD – Singapore Dollar</t>
    </r>
  </si>
  <si>
    <r>
      <rPr>
        <b/>
        <sz val="9"/>
        <rFont val="Arial"/>
        <family val="2"/>
      </rPr>
      <t xml:space="preserve">•    Beneficiary Account Number: </t>
    </r>
    <r>
      <rPr>
        <sz val="9"/>
        <rFont val="Arial"/>
        <family val="2"/>
      </rPr>
      <t>5-14 digits</t>
    </r>
  </si>
  <si>
    <r>
      <rPr>
        <b/>
        <sz val="9"/>
        <rFont val="Arial"/>
        <family val="2"/>
      </rPr>
      <t xml:space="preserve">•    Beneficiary Bank Country: </t>
    </r>
    <r>
      <rPr>
        <sz val="9"/>
        <rFont val="Arial"/>
        <family val="2"/>
      </rPr>
      <t>Singapore</t>
    </r>
  </si>
  <si>
    <r>
      <rPr>
        <b/>
        <sz val="9"/>
        <rFont val="Arial"/>
        <family val="2"/>
      </rPr>
      <t xml:space="preserve">•    Beneficiary Country: </t>
    </r>
    <r>
      <rPr>
        <sz val="9"/>
        <rFont val="Arial"/>
        <family val="2"/>
      </rPr>
      <t>Singapore</t>
    </r>
  </si>
  <si>
    <r>
      <rPr>
        <sz val="9"/>
        <rFont val="Arial"/>
        <family val="2"/>
      </rPr>
      <t>Payments to HSBC Singapore should use the following SWIFT codes regardless of currency:</t>
    </r>
  </si>
  <si>
    <r>
      <rPr>
        <sz val="9"/>
        <rFont val="Arial"/>
        <family val="2"/>
      </rPr>
      <t xml:space="preserve">– </t>
    </r>
    <r>
      <rPr>
        <b/>
        <sz val="9"/>
        <rFont val="Arial"/>
        <family val="2"/>
      </rPr>
      <t xml:space="preserve">‘RETAIL/PERSONAL’ </t>
    </r>
    <r>
      <rPr>
        <sz val="9"/>
        <rFont val="Arial"/>
        <family val="2"/>
      </rPr>
      <t>accounts use SWIFT Code HSBCSGS2, Bank Code must be 9548</t>
    </r>
  </si>
  <si>
    <r>
      <rPr>
        <b/>
        <sz val="9"/>
        <rFont val="Arial"/>
        <family val="2"/>
      </rPr>
      <t>For Low Value (ACH) payments to HSBC, OCBC and SBI bank full account number including bank branch</t>
    </r>
  </si>
  <si>
    <r>
      <rPr>
        <b/>
        <sz val="9"/>
        <rFont val="Arial"/>
        <family val="2"/>
      </rPr>
      <t>identifier is required:</t>
    </r>
  </si>
  <si>
    <r>
      <rPr>
        <sz val="9"/>
        <rFont val="Arial"/>
        <family val="2"/>
      </rPr>
      <t>•    Hong Kong and Shanghai Banking Corporation (HSBC) full account number: 12-digit</t>
    </r>
  </si>
  <si>
    <r>
      <rPr>
        <sz val="9"/>
        <rFont val="Arial"/>
        <family val="2"/>
      </rPr>
      <t>•    State Bank of India (SB) full account number: 14-digit</t>
    </r>
  </si>
  <si>
    <r>
      <rPr>
        <sz val="9"/>
        <rFont val="Arial"/>
        <family val="2"/>
      </rPr>
      <t>•    Oversea – Chinese Banking Corporation Limited (OCBC) full account number: 10 or 12-digit</t>
    </r>
  </si>
  <si>
    <r>
      <rPr>
        <sz val="9"/>
        <rFont val="Arial"/>
        <family val="2"/>
      </rPr>
      <t xml:space="preserve">– </t>
    </r>
    <r>
      <rPr>
        <b/>
        <sz val="9"/>
        <rFont val="Arial"/>
        <family val="2"/>
      </rPr>
      <t>Low value (ACH) payments to all other banks:</t>
    </r>
  </si>
  <si>
    <r>
      <rPr>
        <sz val="9"/>
        <rFont val="Arial"/>
        <family val="2"/>
      </rPr>
      <t>» Bank Branch identifier must be deleted from the account</t>
    </r>
  </si>
  <si>
    <r>
      <rPr>
        <b/>
        <sz val="14"/>
        <rFont val="Arial"/>
        <family val="2"/>
      </rPr>
      <t>SHP – St. Helena Pound</t>
    </r>
  </si>
  <si>
    <r>
      <rPr>
        <sz val="9"/>
        <rFont val="Arial"/>
        <family val="2"/>
      </rPr>
      <t>The beneficiary must be an onshore resident. All loan payments must be registered with the Central Bank.</t>
    </r>
  </si>
  <si>
    <t>St. Helena1</t>
  </si>
  <si>
    <t>St. Helena2</t>
  </si>
  <si>
    <t>St. Helena3</t>
  </si>
  <si>
    <t>St. Helena4</t>
  </si>
  <si>
    <t>St. Helena5</t>
  </si>
  <si>
    <t>St. Helena6</t>
  </si>
  <si>
    <t>St. Helena7</t>
  </si>
  <si>
    <t>St. Helena8</t>
  </si>
  <si>
    <r>
      <rPr>
        <b/>
        <sz val="14"/>
        <rFont val="Arial"/>
        <family val="2"/>
      </rPr>
      <t>SLE – Sierra Leone Leone</t>
    </r>
  </si>
  <si>
    <r>
      <rPr>
        <b/>
        <sz val="14"/>
        <rFont val="Arial"/>
        <family val="2"/>
      </rPr>
      <t>SRD – Surinam Dollar</t>
    </r>
  </si>
  <si>
    <r>
      <rPr>
        <b/>
        <sz val="14"/>
        <rFont val="Arial"/>
        <family val="2"/>
      </rPr>
      <t>STN – Sao Tome And Principe Dobra</t>
    </r>
  </si>
  <si>
    <r>
      <rPr>
        <b/>
        <sz val="9"/>
        <rFont val="Arial"/>
        <family val="2"/>
      </rPr>
      <t xml:space="preserve">•    Beneficiary Account Number: </t>
    </r>
    <r>
      <rPr>
        <sz val="9"/>
        <rFont val="Arial"/>
        <family val="2"/>
      </rPr>
      <t>25 alphanumeric character IBAN is required</t>
    </r>
  </si>
  <si>
    <r>
      <rPr>
        <sz val="9"/>
        <rFont val="Arial"/>
        <family val="2"/>
      </rPr>
      <t>Minimum currency amount = $25. Expected Beneficiary Receipt Date 4-6 days.</t>
    </r>
  </si>
  <si>
    <r>
      <rPr>
        <b/>
        <sz val="14"/>
        <rFont val="Arial"/>
        <family val="2"/>
      </rPr>
      <t>SZL – Swaziland Langeni</t>
    </r>
  </si>
  <si>
    <r>
      <rPr>
        <b/>
        <sz val="14"/>
        <rFont val="Arial"/>
        <family val="2"/>
      </rPr>
      <t>THB – Thai Baht</t>
    </r>
  </si>
  <si>
    <r>
      <rPr>
        <sz val="9"/>
        <rFont val="Arial"/>
        <family val="2"/>
      </rPr>
      <t>Local Thai banks usually have a fixed length of 10 digits for THB account numbers.</t>
    </r>
  </si>
  <si>
    <r>
      <rPr>
        <b/>
        <sz val="14"/>
        <rFont val="Arial"/>
        <family val="2"/>
      </rPr>
      <t>TND – Tunisian Dinar</t>
    </r>
  </si>
  <si>
    <r>
      <rPr>
        <b/>
        <sz val="9"/>
        <rFont val="Arial"/>
        <family val="2"/>
      </rPr>
      <t xml:space="preserve">•    Beneficiary Account Number: </t>
    </r>
    <r>
      <rPr>
        <sz val="9"/>
        <rFont val="Arial"/>
        <family val="2"/>
      </rPr>
      <t>20-digit BBAN</t>
    </r>
  </si>
  <si>
    <r>
      <rPr>
        <b/>
        <sz val="9"/>
        <rFont val="Arial"/>
        <family val="2"/>
      </rPr>
      <t>Recommended for non-local currency:</t>
    </r>
  </si>
  <si>
    <r>
      <rPr>
        <b/>
        <sz val="14"/>
        <rFont val="Arial"/>
        <family val="2"/>
      </rPr>
      <t>TOP – Tongan Pa’anga</t>
    </r>
  </si>
  <si>
    <r>
      <rPr>
        <b/>
        <sz val="14"/>
        <rFont val="Arial"/>
        <family val="2"/>
      </rPr>
      <t>TRY – Turkish Lira</t>
    </r>
  </si>
  <si>
    <r>
      <rPr>
        <b/>
        <sz val="14"/>
        <rFont val="Arial"/>
        <family val="2"/>
      </rPr>
      <t>TTD – Trinidad And Tobago Dollar</t>
    </r>
  </si>
  <si>
    <r>
      <rPr>
        <b/>
        <sz val="14"/>
        <rFont val="Arial"/>
        <family val="2"/>
      </rPr>
      <t>TWD – New Taiwan Dollar</t>
    </r>
  </si>
  <si>
    <r>
      <rPr>
        <b/>
        <sz val="9"/>
        <rFont val="Arial"/>
        <family val="2"/>
      </rPr>
      <t xml:space="preserve">•    Beneficiary Bank Country: </t>
    </r>
    <r>
      <rPr>
        <sz val="9"/>
        <rFont val="Arial"/>
        <family val="2"/>
      </rPr>
      <t>Taiwan</t>
    </r>
  </si>
  <si>
    <r>
      <rPr>
        <sz val="9"/>
        <rFont val="Arial"/>
        <family val="2"/>
      </rPr>
      <t>(Beneficiary Bank may not necessarily apply on value date instructed as beneficiary is required to visit bank and</t>
    </r>
  </si>
  <si>
    <r>
      <rPr>
        <sz val="9"/>
        <rFont val="Arial"/>
        <family val="2"/>
      </rPr>
      <t>complete required forms).</t>
    </r>
  </si>
  <si>
    <r>
      <rPr>
        <sz val="9"/>
        <rFont val="Arial"/>
        <family val="2"/>
      </rPr>
      <t>Chunghwa Post Co., Ltd accepts only CNY, EUR, HKD and USD currencies.</t>
    </r>
  </si>
  <si>
    <r>
      <rPr>
        <b/>
        <sz val="14"/>
        <rFont val="Arial"/>
        <family val="2"/>
      </rPr>
      <t>TZS – Tanzanian Shilling</t>
    </r>
  </si>
  <si>
    <r>
      <rPr>
        <b/>
        <sz val="9"/>
        <rFont val="Arial"/>
        <family val="2"/>
      </rPr>
      <t xml:space="preserve">•    Tax Identification Number (TIN): </t>
    </r>
    <r>
      <rPr>
        <sz val="9"/>
        <rFont val="Arial"/>
        <family val="2"/>
      </rPr>
      <t>required when making tax revenue payments to the Tanzanian Revenue</t>
    </r>
  </si>
  <si>
    <r>
      <rPr>
        <sz val="9"/>
        <rFont val="Arial"/>
        <family val="2"/>
      </rPr>
      <t>Authority</t>
    </r>
  </si>
  <si>
    <r>
      <rPr>
        <b/>
        <sz val="14"/>
        <rFont val="Arial"/>
        <family val="2"/>
      </rPr>
      <t>UGX – Uganda Shilling</t>
    </r>
  </si>
  <si>
    <r>
      <rPr>
        <b/>
        <sz val="14"/>
        <rFont val="Arial"/>
        <family val="2"/>
      </rPr>
      <t>USD – United States Dollar</t>
    </r>
  </si>
  <si>
    <r>
      <rPr>
        <b/>
        <sz val="9"/>
        <rFont val="Arial"/>
        <family val="2"/>
      </rPr>
      <t>Cross-border Wire:</t>
    </r>
  </si>
  <si>
    <r>
      <rPr>
        <b/>
        <sz val="9"/>
        <rFont val="Arial"/>
        <family val="2"/>
      </rPr>
      <t>Specific requirements by beneficiary bank country:</t>
    </r>
  </si>
  <si>
    <r>
      <rPr>
        <b/>
        <sz val="9"/>
        <rFont val="Arial"/>
        <family val="2"/>
      </rPr>
      <t xml:space="preserve">•    Canada: </t>
    </r>
    <r>
      <rPr>
        <sz val="9"/>
        <rFont val="Arial"/>
        <family val="2"/>
      </rPr>
      <t>9-digit Routing Code (Transit Code)</t>
    </r>
  </si>
  <si>
    <r>
      <rPr>
        <b/>
        <sz val="9"/>
        <rFont val="Arial"/>
        <family val="2"/>
      </rPr>
      <t xml:space="preserve">•    China: </t>
    </r>
    <r>
      <rPr>
        <sz val="9"/>
        <rFont val="Arial"/>
        <family val="2"/>
      </rPr>
      <t>Individuals cannot receive foreign trade related transactions</t>
    </r>
  </si>
  <si>
    <r>
      <rPr>
        <b/>
        <sz val="9"/>
        <rFont val="Arial"/>
        <family val="2"/>
      </rPr>
      <t xml:space="preserve">•    EU/EEA and IBAN countries: </t>
    </r>
    <r>
      <rPr>
        <sz val="9"/>
        <rFont val="Arial"/>
        <family val="2"/>
      </rPr>
      <t>IBAN required. IBANs contribute to a decrease in processing times and reduced</t>
    </r>
  </si>
  <si>
    <r>
      <rPr>
        <sz val="9"/>
        <rFont val="Arial"/>
        <family val="2"/>
      </rPr>
      <t>error rates.</t>
    </r>
  </si>
  <si>
    <r>
      <rPr>
        <b/>
        <sz val="9"/>
        <rFont val="Arial"/>
        <family val="2"/>
      </rPr>
      <t xml:space="preserve">•    Mexico: </t>
    </r>
    <r>
      <rPr>
        <sz val="9"/>
        <rFont val="Arial"/>
        <family val="2"/>
      </rPr>
      <t>Tax ID (highly recommended, not mandatory)</t>
    </r>
  </si>
  <si>
    <r>
      <rPr>
        <b/>
        <sz val="9"/>
        <rFont val="Arial"/>
        <family val="2"/>
      </rPr>
      <t xml:space="preserve">•    United Kingdom: </t>
    </r>
    <r>
      <rPr>
        <sz val="9"/>
        <rFont val="Arial"/>
        <family val="2"/>
      </rPr>
      <t>When sending USD payments to the UK, IBAN + SWIFT or 8-digit account + SWIFT + 6-digit</t>
    </r>
  </si>
  <si>
    <r>
      <rPr>
        <sz val="9"/>
        <rFont val="Arial"/>
        <family val="2"/>
      </rPr>
      <t>sort code are required.</t>
    </r>
  </si>
  <si>
    <r>
      <rPr>
        <sz val="9"/>
        <rFont val="Arial"/>
        <family val="2"/>
      </rPr>
      <t>•    When sending USD to a Ukrainian private account payments may stop and be delayed, if not enough</t>
    </r>
  </si>
  <si>
    <r>
      <rPr>
        <sz val="9"/>
        <rFont val="Arial"/>
        <family val="2"/>
      </rPr>
      <t>information is provided on the purpose of payment. Please see examples: ‘Salary’, ‘Wages’, ‘Prize’, ‘Bonus’ or</t>
    </r>
  </si>
  <si>
    <r>
      <rPr>
        <sz val="9"/>
        <rFont val="Arial"/>
        <family val="2"/>
      </rPr>
      <t>‘Honorarium’, ‘Alimony’, ‘Insurance compensation’, ‘Insurance payment’, ‘Compensation of damage’ or confirm</t>
    </r>
  </si>
  <si>
    <r>
      <rPr>
        <sz val="9"/>
        <rFont val="Arial"/>
        <family val="2"/>
      </rPr>
      <t>that this transfer is not to be connected with any business and investment activity.</t>
    </r>
  </si>
  <si>
    <r>
      <rPr>
        <sz val="9"/>
        <rFont val="Arial"/>
        <family val="2"/>
      </rPr>
      <t>•    USD payments to China should include Beneficiary phone number.</t>
    </r>
  </si>
  <si>
    <r>
      <rPr>
        <b/>
        <sz val="14"/>
        <rFont val="Arial"/>
        <family val="2"/>
      </rPr>
      <t>UYU – Uruguayan Peso</t>
    </r>
  </si>
  <si>
    <r>
      <rPr>
        <b/>
        <sz val="14"/>
        <rFont val="Arial"/>
        <family val="2"/>
      </rPr>
      <t>UZS – Uzbekistan Som</t>
    </r>
  </si>
  <si>
    <r>
      <rPr>
        <b/>
        <sz val="9"/>
        <rFont val="Arial"/>
        <family val="2"/>
      </rPr>
      <t xml:space="preserve">•    Beneficiary Bank BIC/ SWIFT: </t>
    </r>
    <r>
      <rPr>
        <sz val="9"/>
        <rFont val="Arial"/>
        <family val="2"/>
      </rPr>
      <t>8 or 11 characters</t>
    </r>
  </si>
  <si>
    <r>
      <rPr>
        <b/>
        <sz val="14"/>
        <rFont val="Arial"/>
        <family val="2"/>
      </rPr>
      <t>VND – Vietnam Dong</t>
    </r>
  </si>
  <si>
    <r>
      <rPr>
        <b/>
        <sz val="9"/>
        <rFont val="Arial"/>
        <family val="2"/>
      </rPr>
      <t xml:space="preserve">• Beneficiary Bank Routing Code: </t>
    </r>
    <r>
      <rPr>
        <sz val="9"/>
        <rFont val="Arial"/>
        <family val="2"/>
      </rPr>
      <t>8-digit CITAD</t>
    </r>
  </si>
  <si>
    <r>
      <rPr>
        <sz val="9"/>
        <rFont val="Arial"/>
        <family val="2"/>
      </rPr>
      <t>Recommended for all payments to Vietnam regardless of currency.</t>
    </r>
  </si>
  <si>
    <r>
      <rPr>
        <sz val="9"/>
        <rFont val="Arial"/>
        <family val="2"/>
      </rPr>
      <t>CITAD Bank Code for all Agribank branches/sub branches in Vietnam is 01204888, however the branch name must</t>
    </r>
  </si>
  <si>
    <r>
      <rPr>
        <sz val="9"/>
        <rFont val="Arial"/>
        <family val="2"/>
      </rPr>
      <t>be included in SWIFT branch details.</t>
    </r>
  </si>
  <si>
    <r>
      <rPr>
        <sz val="9"/>
        <rFont val="Arial"/>
        <family val="2"/>
      </rPr>
      <t>Purpose of Payment is recommended for non-VND payments to Vietnam.</t>
    </r>
  </si>
  <si>
    <r>
      <rPr>
        <sz val="9"/>
        <rFont val="Arial"/>
        <family val="2"/>
      </rPr>
      <t>All VND payments will automatically be sent with a standard POP Code (“POP 9”). No action is required from</t>
    </r>
  </si>
  <si>
    <r>
      <rPr>
        <sz val="9"/>
        <rFont val="Arial"/>
        <family val="2"/>
      </rPr>
      <t>customers/clients.</t>
    </r>
  </si>
  <si>
    <r>
      <rPr>
        <b/>
        <sz val="14"/>
        <rFont val="Arial"/>
        <family val="2"/>
      </rPr>
      <t>VUV – Vanuatu Vatu</t>
    </r>
  </si>
  <si>
    <r>
      <rPr>
        <b/>
        <sz val="14"/>
        <rFont val="Arial"/>
        <family val="2"/>
      </rPr>
      <t>WST – Samoa Tala</t>
    </r>
  </si>
  <si>
    <r>
      <rPr>
        <b/>
        <sz val="14"/>
        <rFont val="Arial"/>
        <family val="2"/>
      </rPr>
      <t>XAF – Central African CFA Franc</t>
    </r>
  </si>
  <si>
    <r>
      <rPr>
        <b/>
        <sz val="9"/>
        <rFont val="Arial"/>
        <family val="2"/>
      </rPr>
      <t xml:space="preserve">•    Beneficiary Account Number: </t>
    </r>
    <r>
      <rPr>
        <sz val="9"/>
        <rFont val="Arial"/>
        <family val="2"/>
      </rPr>
      <t>27 alphanumeric character IBAN or 23-digit domestic account number</t>
    </r>
  </si>
  <si>
    <r>
      <rPr>
        <b/>
        <sz val="9"/>
        <rFont val="Arial"/>
        <family val="2"/>
      </rPr>
      <t xml:space="preserve">•    Beneficiary Bank Country: </t>
    </r>
    <r>
      <rPr>
        <sz val="9"/>
        <rFont val="Arial"/>
        <family val="2"/>
      </rPr>
      <t>Cameroon (CM), Central African Republic (CF), Chad (TD), Equatorial Guinea (GQ),</t>
    </r>
  </si>
  <si>
    <r>
      <rPr>
        <sz val="9"/>
        <rFont val="Arial"/>
        <family val="2"/>
      </rPr>
      <t>Congo (CG) &amp; Gabon (GB)</t>
    </r>
  </si>
  <si>
    <r>
      <rPr>
        <b/>
        <sz val="9"/>
        <rFont val="Arial"/>
        <family val="2"/>
      </rPr>
      <t xml:space="preserve">•    Beneficiary Bank Country: </t>
    </r>
    <r>
      <rPr>
        <sz val="9"/>
        <rFont val="Arial"/>
        <family val="2"/>
      </rPr>
      <t>Anguilla, Antigua &amp; Barbuda, Dominica, Grenada, Montserrat, Saint Kitts And Nevis,</t>
    </r>
  </si>
  <si>
    <r>
      <rPr>
        <sz val="9"/>
        <rFont val="Arial"/>
        <family val="2"/>
      </rPr>
      <t>Saint Lucia and Saint Vincent and the Grenadines</t>
    </r>
  </si>
  <si>
    <r>
      <rPr>
        <b/>
        <sz val="14"/>
        <rFont val="Arial"/>
        <family val="2"/>
      </rPr>
      <t>XOF – West African CFA Franc</t>
    </r>
  </si>
  <si>
    <r>
      <rPr>
        <b/>
        <sz val="9"/>
        <rFont val="Arial"/>
        <family val="2"/>
      </rPr>
      <t>Required (Guinea-Bissau):</t>
    </r>
  </si>
  <si>
    <r>
      <rPr>
        <b/>
        <sz val="9"/>
        <rFont val="Arial"/>
        <family val="2"/>
      </rPr>
      <t xml:space="preserve">•    Beneficiary Account Number: </t>
    </r>
    <r>
      <rPr>
        <sz val="9"/>
        <rFont val="Arial"/>
        <family val="2"/>
      </rPr>
      <t>25 alphanumeric character IBAN or 24 alphanumeric domestic account number</t>
    </r>
  </si>
  <si>
    <r>
      <rPr>
        <sz val="9"/>
        <rFont val="Arial"/>
        <family val="2"/>
      </rPr>
      <t>starting with country code, for example: GW1234567890123456789012</t>
    </r>
  </si>
  <si>
    <r>
      <rPr>
        <b/>
        <sz val="9"/>
        <rFont val="Arial"/>
        <family val="2"/>
      </rPr>
      <t xml:space="preserve">•    Beneficiary Bank Country: </t>
    </r>
    <r>
      <rPr>
        <sz val="9"/>
        <rFont val="Arial"/>
        <family val="2"/>
      </rPr>
      <t>Guinea-Bissau (GW)</t>
    </r>
  </si>
  <si>
    <r>
      <rPr>
        <b/>
        <sz val="9"/>
        <rFont val="Arial"/>
        <family val="2"/>
      </rPr>
      <t>Required (Other):</t>
    </r>
  </si>
  <si>
    <r>
      <rPr>
        <b/>
        <sz val="9"/>
        <rFont val="Arial"/>
        <family val="2"/>
      </rPr>
      <t xml:space="preserve">•    Beneficiary Account Number: </t>
    </r>
    <r>
      <rPr>
        <sz val="9"/>
        <rFont val="Arial"/>
        <family val="2"/>
      </rPr>
      <t>28 alphanumeric character IBAN or 24 alphanumeric domestic account number</t>
    </r>
  </si>
  <si>
    <r>
      <rPr>
        <sz val="9"/>
        <rFont val="Arial"/>
        <family val="2"/>
      </rPr>
      <t>starting with country code, for example: BJ1234567890123456789012</t>
    </r>
  </si>
  <si>
    <r>
      <rPr>
        <b/>
        <sz val="9"/>
        <rFont val="Arial"/>
        <family val="2"/>
      </rPr>
      <t xml:space="preserve">•    Beneficiary Bank Country: </t>
    </r>
    <r>
      <rPr>
        <sz val="9"/>
        <rFont val="Arial"/>
        <family val="2"/>
      </rPr>
      <t>Benin (BJ), Burkina Faso (BF), Cote D’Ivoire (CI), Mali (ML), Republic of Niger (NE),</t>
    </r>
  </si>
  <si>
    <r>
      <rPr>
        <sz val="9"/>
        <rFont val="Arial"/>
        <family val="2"/>
      </rPr>
      <t>Senegal (SN), Togo (TG)</t>
    </r>
  </si>
  <si>
    <r>
      <rPr>
        <sz val="9"/>
        <rFont val="Arial"/>
        <family val="2"/>
      </rPr>
      <t>Burkina Faso can have 23 or 24 alphanumeric account number or 27 or 28 alphanumeric IBAN.</t>
    </r>
  </si>
  <si>
    <r>
      <rPr>
        <sz val="9"/>
        <rFont val="Arial"/>
        <family val="2"/>
      </rPr>
      <t>Beneficiary Account number should be preceded by bank country code.</t>
    </r>
  </si>
  <si>
    <r>
      <rPr>
        <sz val="9"/>
        <rFont val="Arial"/>
        <family val="2"/>
      </rPr>
      <t>Ivory Coast (Cote d’Ivoire) is same day or next day, all other countries next day. However, this may differ, as it is</t>
    </r>
  </si>
  <si>
    <r>
      <rPr>
        <sz val="9"/>
        <rFont val="Arial"/>
        <family val="2"/>
      </rPr>
      <t>contingent on the local banks throughout the region. Funds transfers that are eligible for RTGS are completed</t>
    </r>
  </si>
  <si>
    <r>
      <rPr>
        <sz val="9"/>
        <rFont val="Arial"/>
        <family val="2"/>
      </rPr>
      <t>same day. Non-RTGS transfers traditionally take 2-3 days, but up to 10 days in countries such as Guinea-Bissau. For</t>
    </r>
  </si>
  <si>
    <r>
      <rPr>
        <sz val="9"/>
        <rFont val="Arial"/>
        <family val="2"/>
      </rPr>
      <t>checks sent for clearing or out of the country the transit time may take up to 1 month. However, the transit time for</t>
    </r>
  </si>
  <si>
    <r>
      <rPr>
        <sz val="9"/>
        <rFont val="Arial"/>
        <family val="2"/>
      </rPr>
      <t>checks sent for clearing in Abidjan is, on average 2 days.</t>
    </r>
  </si>
  <si>
    <r>
      <rPr>
        <b/>
        <sz val="14"/>
        <rFont val="Arial"/>
        <family val="2"/>
      </rPr>
      <t>XPF – Central Polynesian Franc</t>
    </r>
  </si>
  <si>
    <r>
      <rPr>
        <b/>
        <sz val="9"/>
        <rFont val="Arial"/>
        <family val="2"/>
      </rPr>
      <t xml:space="preserve">•    Beneficiary IBAN: </t>
    </r>
    <r>
      <rPr>
        <sz val="9"/>
        <rFont val="Arial"/>
        <family val="2"/>
      </rPr>
      <t>27 alphanumeric character IBAN</t>
    </r>
  </si>
  <si>
    <r>
      <rPr>
        <b/>
        <sz val="14"/>
        <rFont val="Arial"/>
        <family val="2"/>
      </rPr>
      <t>YER – Yemeni Rial</t>
    </r>
  </si>
  <si>
    <r>
      <rPr>
        <b/>
        <sz val="14"/>
        <rFont val="Arial"/>
        <family val="2"/>
      </rPr>
      <t>ZAR – South African Rand</t>
    </r>
  </si>
  <si>
    <r>
      <rPr>
        <b/>
        <sz val="9"/>
        <rFont val="Arial"/>
        <family val="2"/>
      </rPr>
      <t xml:space="preserve">•    Beneficiary Account Number: </t>
    </r>
    <r>
      <rPr>
        <sz val="9"/>
        <rFont val="Arial"/>
        <family val="2"/>
      </rPr>
      <t>Beneficiary Accounts with Standard Bank of South Africa (SBZAZAJJ) should</t>
    </r>
  </si>
  <si>
    <r>
      <rPr>
        <sz val="9"/>
        <rFont val="Arial"/>
        <family val="2"/>
      </rPr>
      <t>follow a 9-digit format for resident accounts and 11-digit format for non-resident accounts</t>
    </r>
  </si>
  <si>
    <r>
      <rPr>
        <b/>
        <sz val="9"/>
        <rFont val="Arial"/>
        <family val="2"/>
      </rPr>
      <t>•    Beneficiary Contact Details</t>
    </r>
  </si>
  <si>
    <r>
      <rPr>
        <sz val="9"/>
        <rFont val="Arial"/>
        <family val="2"/>
      </rPr>
      <t>Convera must have both the SWIFT code and routing code for ZAR payments to South Africa. If the 6-digit routing</t>
    </r>
  </si>
  <si>
    <r>
      <rPr>
        <sz val="9"/>
        <rFont val="Arial"/>
        <family val="2"/>
      </rPr>
      <t>code was not provided, the routing code of the beneficiary bank head office should be selected. The beneficiary’s</t>
    </r>
  </si>
  <si>
    <r>
      <rPr>
        <sz val="9"/>
        <rFont val="Arial"/>
        <family val="2"/>
      </rPr>
      <t>bank may require the beneficiary to contact them to complete regulatory paperwork.</t>
    </r>
  </si>
  <si>
    <r>
      <rPr>
        <b/>
        <sz val="14"/>
        <rFont val="Arial"/>
        <family val="2"/>
      </rPr>
      <t>ZMW – Zambian Kwacha</t>
    </r>
  </si>
  <si>
    <r>
      <rPr>
        <b/>
        <sz val="9"/>
        <rFont val="Arial"/>
        <family val="2"/>
      </rPr>
      <t xml:space="preserve">•    Beneficiary Bank Routing Code: </t>
    </r>
    <r>
      <rPr>
        <sz val="9"/>
        <rFont val="Arial"/>
        <family val="2"/>
      </rPr>
      <t>6-digits</t>
    </r>
  </si>
  <si>
    <t>United Arab Emirates3</t>
  </si>
  <si>
    <t>Albania3</t>
  </si>
  <si>
    <t>Angola3</t>
  </si>
  <si>
    <t>Argentina3</t>
  </si>
  <si>
    <t>Azerbaijan3</t>
  </si>
  <si>
    <t>Bosnia3</t>
  </si>
  <si>
    <t>Bulgaria3</t>
  </si>
  <si>
    <t>Bahrain3</t>
  </si>
  <si>
    <t>Bermuda6</t>
  </si>
  <si>
    <t>Bolivia7</t>
  </si>
  <si>
    <t>Bolivia8</t>
  </si>
  <si>
    <t>Brazil 3</t>
  </si>
  <si>
    <t>Canada5</t>
  </si>
  <si>
    <t>Canada11</t>
  </si>
  <si>
    <t>Canada20</t>
  </si>
  <si>
    <t>Canada21</t>
  </si>
  <si>
    <t>Chile7</t>
  </si>
  <si>
    <t>Chile8</t>
  </si>
  <si>
    <t>Chile9</t>
  </si>
  <si>
    <t>China13</t>
  </si>
  <si>
    <t>China14</t>
  </si>
  <si>
    <t>China15</t>
  </si>
  <si>
    <t>OFFSHORE RENMINBI7</t>
  </si>
  <si>
    <t>Colombia9</t>
  </si>
  <si>
    <t>Colombia10</t>
  </si>
  <si>
    <t>Colombia15</t>
  </si>
  <si>
    <t>Costa Rica3</t>
  </si>
  <si>
    <t>Costa Rica4</t>
  </si>
  <si>
    <t>Costa Rica5</t>
  </si>
  <si>
    <t>Costa Rica6</t>
  </si>
  <si>
    <t>Costa Rica7</t>
  </si>
  <si>
    <t>Cape Verde7</t>
  </si>
  <si>
    <t>Cape Verde8</t>
  </si>
  <si>
    <t>Cape Verde9</t>
  </si>
  <si>
    <t>Cape Verde10</t>
  </si>
  <si>
    <t>Cape Verde11</t>
  </si>
  <si>
    <t>Dominica Republic11</t>
  </si>
  <si>
    <t>Dominica Republic12</t>
  </si>
  <si>
    <t>Dominica Republic13</t>
  </si>
  <si>
    <t>Dominica Republic14</t>
  </si>
  <si>
    <t>Ethiopia6</t>
  </si>
  <si>
    <t>Ethiopia7</t>
  </si>
  <si>
    <t>Fiji3</t>
  </si>
  <si>
    <t>Fiji4</t>
  </si>
  <si>
    <t>Fiji5</t>
  </si>
  <si>
    <t>Gambia8</t>
  </si>
  <si>
    <t>Guinea10</t>
  </si>
  <si>
    <t>Guyana4</t>
  </si>
  <si>
    <t>Guyana5</t>
  </si>
  <si>
    <t>Honduras9</t>
  </si>
  <si>
    <t>Honduras10</t>
  </si>
  <si>
    <t>Honduras11</t>
  </si>
  <si>
    <t>Honduras12</t>
  </si>
  <si>
    <t>Honduras13</t>
  </si>
  <si>
    <t>Haiti4</t>
  </si>
  <si>
    <t>India17</t>
  </si>
  <si>
    <t>India18</t>
  </si>
  <si>
    <t>India19</t>
  </si>
  <si>
    <t>India20</t>
  </si>
  <si>
    <t>India21</t>
  </si>
  <si>
    <t>India22</t>
  </si>
  <si>
    <t>Iceland1</t>
  </si>
  <si>
    <t>Iceland2</t>
  </si>
  <si>
    <t>Iceland3</t>
  </si>
  <si>
    <t>Iceland4</t>
  </si>
  <si>
    <t>Kenya9</t>
  </si>
  <si>
    <t>Kenya10</t>
  </si>
  <si>
    <t>Kenya11</t>
  </si>
  <si>
    <t>Kyrgyzstan4</t>
  </si>
  <si>
    <t>Kyrgyzstan5</t>
  </si>
  <si>
    <t>Cambodia5</t>
  </si>
  <si>
    <t>Comoros9</t>
  </si>
  <si>
    <t>South Korea13</t>
  </si>
  <si>
    <t>South Korea14</t>
  </si>
  <si>
    <t>South Korea15</t>
  </si>
  <si>
    <t>South Korea16</t>
  </si>
  <si>
    <t>Cayman5</t>
  </si>
  <si>
    <t>Cayman6</t>
  </si>
  <si>
    <t>Kazakhstan3</t>
  </si>
  <si>
    <t>Kazakhstan4</t>
  </si>
  <si>
    <t>Kazakhstan5</t>
  </si>
  <si>
    <t>Kazakhstan6</t>
  </si>
  <si>
    <t>Kazakhstan7</t>
  </si>
  <si>
    <t>Laos6</t>
  </si>
  <si>
    <t>Laos7</t>
  </si>
  <si>
    <t>Lebanon3</t>
  </si>
  <si>
    <t>Lesotho7</t>
  </si>
  <si>
    <t>Lesotho8</t>
  </si>
  <si>
    <t>Lesotho9</t>
  </si>
  <si>
    <t>Lesotho10</t>
  </si>
  <si>
    <t>Morocco3</t>
  </si>
  <si>
    <t>Morocco4</t>
  </si>
  <si>
    <t>Madagascar3</t>
  </si>
  <si>
    <t>Madagascar4</t>
  </si>
  <si>
    <t>Madagascar5</t>
  </si>
  <si>
    <t>Madagascar6</t>
  </si>
  <si>
    <t>Madagascar7</t>
  </si>
  <si>
    <t>Madagascar10</t>
  </si>
  <si>
    <t>Madagascar11</t>
  </si>
  <si>
    <t>Macedonia3</t>
  </si>
  <si>
    <t>Macedonia4</t>
  </si>
  <si>
    <t>Macedonia5</t>
  </si>
  <si>
    <t>Macedonia6</t>
  </si>
  <si>
    <t>Mongolia7</t>
  </si>
  <si>
    <t>Mongolia8</t>
  </si>
  <si>
    <t>Mongolia9</t>
  </si>
  <si>
    <t>Macao7</t>
  </si>
  <si>
    <t>Mauritania3</t>
  </si>
  <si>
    <t>Mauritania4</t>
  </si>
  <si>
    <t>Mauritania5</t>
  </si>
  <si>
    <t>Mauritania6</t>
  </si>
  <si>
    <t>Mauritania7</t>
  </si>
  <si>
    <t>Mauritania8</t>
  </si>
  <si>
    <t>Mauritania9</t>
  </si>
  <si>
    <t>Mauritius3</t>
  </si>
  <si>
    <t>Mauritius4</t>
  </si>
  <si>
    <t>Mauritius5</t>
  </si>
  <si>
    <t>Mauritius6</t>
  </si>
  <si>
    <t>Mauritius7</t>
  </si>
  <si>
    <t>Malawi5</t>
  </si>
  <si>
    <t>Malawi6</t>
  </si>
  <si>
    <t>Malawi7</t>
  </si>
  <si>
    <t>Malaysia5</t>
  </si>
  <si>
    <t>Malaysia6</t>
  </si>
  <si>
    <t>Mexico13</t>
  </si>
  <si>
    <t>Mozambique3</t>
  </si>
  <si>
    <t>Mozambique4</t>
  </si>
  <si>
    <t>Mozambique5</t>
  </si>
  <si>
    <t>Mozambique6</t>
  </si>
  <si>
    <t>Namibia7</t>
  </si>
  <si>
    <t>Nigeria3</t>
  </si>
  <si>
    <t>Nigeria4</t>
  </si>
  <si>
    <t>Nigeria5</t>
  </si>
  <si>
    <t>Nicaragua9</t>
  </si>
  <si>
    <t>Norwegian3</t>
  </si>
  <si>
    <t>Norwegian4</t>
  </si>
  <si>
    <t>Norwegian5</t>
  </si>
  <si>
    <t>Norwegian6</t>
  </si>
  <si>
    <t>Norwegian7</t>
  </si>
  <si>
    <t>Nepal7</t>
  </si>
  <si>
    <t>Nepal8</t>
  </si>
  <si>
    <t>Nepal9</t>
  </si>
  <si>
    <t>Nepal10</t>
  </si>
  <si>
    <t>Nepal11</t>
  </si>
  <si>
    <t>Nepal12</t>
  </si>
  <si>
    <t>New Zealand17</t>
  </si>
  <si>
    <t>New Zealand18</t>
  </si>
  <si>
    <t>Papua New Guinea3</t>
  </si>
  <si>
    <t>Philippines8</t>
  </si>
  <si>
    <t>Pakistan19</t>
  </si>
  <si>
    <t>Pakistan20</t>
  </si>
  <si>
    <t>Rwanda4</t>
  </si>
  <si>
    <t>Rwanda5</t>
  </si>
  <si>
    <t>Rwanda6</t>
  </si>
  <si>
    <t>Rwanda7</t>
  </si>
  <si>
    <t>Solomon Islands2</t>
  </si>
  <si>
    <t>Solomon Islands3</t>
  </si>
  <si>
    <t>Solomon Islands4</t>
  </si>
  <si>
    <t>Sierra Leone8</t>
  </si>
  <si>
    <t>Suriname8</t>
  </si>
  <si>
    <t>São Tomé and Príncipe7</t>
  </si>
  <si>
    <t>São Tomé and Príncipe8</t>
  </si>
  <si>
    <t>Swaziland8</t>
  </si>
  <si>
    <t>Tonga4</t>
  </si>
  <si>
    <t>Tonga5</t>
  </si>
  <si>
    <t>Tonga6</t>
  </si>
  <si>
    <t>Trinidad and Tobago2</t>
  </si>
  <si>
    <t>New Tawain10</t>
  </si>
  <si>
    <t>New Tawain11</t>
  </si>
  <si>
    <t>Tanzania3</t>
  </si>
  <si>
    <t>Tanzania4</t>
  </si>
  <si>
    <t>Tanzania5</t>
  </si>
  <si>
    <t>Tanzania6</t>
  </si>
  <si>
    <t>Tanzania7</t>
  </si>
  <si>
    <t>Tanzania8</t>
  </si>
  <si>
    <t>Tanzania9</t>
  </si>
  <si>
    <t>Uruguay2</t>
  </si>
  <si>
    <t>Uruguay3</t>
  </si>
  <si>
    <t>Uruguay4</t>
  </si>
  <si>
    <t>Uruguay5</t>
  </si>
  <si>
    <t>Uruguay6</t>
  </si>
  <si>
    <t>Uruguay7</t>
  </si>
  <si>
    <t>Vietnam15</t>
  </si>
  <si>
    <t>Vanuatu2</t>
  </si>
  <si>
    <t>Vanuatu3</t>
  </si>
  <si>
    <t>Vanuatu4</t>
  </si>
  <si>
    <t>Samoa2</t>
  </si>
  <si>
    <t>Samoa3</t>
  </si>
  <si>
    <t>Samoa4</t>
  </si>
  <si>
    <t>Samoa5</t>
  </si>
  <si>
    <t>Central African Republic5</t>
  </si>
  <si>
    <t>Central African Republic6</t>
  </si>
  <si>
    <t>East Caribbean3</t>
  </si>
  <si>
    <t>Ivory Coast10</t>
  </si>
  <si>
    <t>Ivory Coast11</t>
  </si>
  <si>
    <t>Ivory Coast12</t>
  </si>
  <si>
    <t>Ivory Coast13</t>
  </si>
  <si>
    <t>Ivory Coast14</t>
  </si>
  <si>
    <t>Ivory Coast15</t>
  </si>
  <si>
    <t>Ivory Coast16</t>
  </si>
  <si>
    <t>Ivory Coast17</t>
  </si>
  <si>
    <t>Ivory Coast18</t>
  </si>
  <si>
    <t>Ivory Coast19</t>
  </si>
  <si>
    <t>Ivory Coast20</t>
  </si>
  <si>
    <t>Ivory Coast21</t>
  </si>
  <si>
    <t>Ivory Coast22</t>
  </si>
  <si>
    <t>Ivory Coast23</t>
  </si>
  <si>
    <t>South Africa9</t>
  </si>
  <si>
    <t>South Africa10</t>
  </si>
  <si>
    <t>South Africa11</t>
  </si>
  <si>
    <t>Zambia6</t>
  </si>
  <si>
    <t xml:space="preserve"> IBAN Format: 18 alphanumeric characters</t>
  </si>
  <si>
    <t>SWIFT: 8 or 11 characters</t>
  </si>
  <si>
    <t xml:space="preserve">IBAN Format: 20 alphanumeric characters </t>
  </si>
  <si>
    <t>IBAN Format: 16 alphanumeric characters</t>
  </si>
  <si>
    <t>IBAN Format: 22 alphanumeric</t>
  </si>
  <si>
    <t>IBAN Format: 21 alphanumeric characters</t>
  </si>
  <si>
    <t>IBAN Format: 28 alphanumeric characters</t>
  </si>
  <si>
    <t>IBAN Format: 24 alphanumeric characters</t>
  </si>
  <si>
    <t>IBAN Format: 18 alphanumeric characters</t>
  </si>
  <si>
    <t>IBAN Format: 20 alphanumeric characters</t>
  </si>
  <si>
    <t>IBAN Format: 27 alphanumeric characters</t>
  </si>
  <si>
    <t>IBAN Format: 22 alphanumeric characters</t>
  </si>
  <si>
    <t>IBAN Format: 23 alphanumeric characters</t>
  </si>
  <si>
    <t xml:space="preserve">IBAN Format: 18 alphanumeric characters </t>
  </si>
  <si>
    <t xml:space="preserve">IBAN Format: 28 alphanumeric characters </t>
  </si>
  <si>
    <t>IBAN Format: 26 alphanumeric characters</t>
  </si>
  <si>
    <t xml:space="preserve">IBAN Format: 21 alphanumeric characters </t>
  </si>
  <si>
    <t>IBAN Format: 30 alphanumeric characters</t>
  </si>
  <si>
    <t>IBAN Format: 15 alphanumeric characters</t>
  </si>
  <si>
    <t>IBAN Format: 25 alphanumeric characters</t>
  </si>
  <si>
    <t>IBAN Format: 19 alphanumeric characters</t>
  </si>
  <si>
    <t xml:space="preserve"> IBAN Format: 24 alphanumeric characters</t>
  </si>
  <si>
    <t>Column2</t>
  </si>
  <si>
    <t>Gibraltar Pound-GIP</t>
  </si>
  <si>
    <t>GIP</t>
  </si>
  <si>
    <t>PGK</t>
  </si>
  <si>
    <t>PARAGUAY GUARANI-PYG</t>
  </si>
  <si>
    <t>PYG</t>
  </si>
  <si>
    <t>St. Helena Pound- SHP</t>
  </si>
  <si>
    <t>SHP</t>
  </si>
  <si>
    <t>Paraguay GUARANI</t>
  </si>
  <si>
    <t>St. Helena</t>
  </si>
  <si>
    <t>Guidelines per currency and country</t>
  </si>
  <si>
    <r>
      <rPr>
        <b/>
        <sz val="9"/>
        <rFont val="Arial"/>
        <family val="2"/>
      </rPr>
      <t>When paying a currency that is not GBP-</t>
    </r>
    <r>
      <rPr>
        <sz val="9"/>
        <rFont val="Arial"/>
        <family val="2"/>
      </rPr>
      <t xml:space="preserve"> SWIFT &amp; IBAN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</si>
</sst>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0"/>
      <name val="Arial"/>
      <family val="2"/>
    </font>
    <font>
      <sz val="11"/>
      <color theme="1"/>
      <name val="Verdana"/>
      <family val="2"/>
    </font>
    <font>
      <b/>
      <sz val="14"/>
      <color rgb="FF233B6C"/>
      <name val="Trebuchet MS"/>
      <family val="2"/>
    </font>
    <font>
      <b/>
      <sz val="9.5"/>
      <color rgb="FF414042"/>
      <name val="Trebuchet MS"/>
      <family val="2"/>
    </font>
    <font>
      <sz val="9.5"/>
      <color rgb="FF414042"/>
      <name val="Verdana"/>
      <family val="2"/>
    </font>
    <font>
      <sz val="7"/>
      <color rgb="FF414042"/>
      <name val="Times New Roman"/>
      <family val="1"/>
    </font>
    <font>
      <sz val="9.5"/>
      <color theme="1"/>
      <name val="Verdana"/>
      <family val="2"/>
    </font>
    <font>
      <sz val="8"/>
      <name val="Calibri"/>
      <family val="2"/>
      <scheme val="minor"/>
    </font>
    <font>
      <sz val="14"/>
      <color theme="1"/>
      <name val="Verdana"/>
      <family val="2"/>
    </font>
    <font>
      <sz val="14.5"/>
      <color theme="1"/>
      <name val="Verdana"/>
      <family val="2"/>
    </font>
    <font>
      <sz val="9.5"/>
      <color rgb="FF414042"/>
      <name val="Wingdings"/>
      <charset val="2"/>
    </font>
    <font>
      <sz val="9"/>
      <color rgb="FF414042"/>
      <name val="Verdana"/>
      <family val="2"/>
    </font>
    <font>
      <sz val="10"/>
      <color theme="1"/>
      <name val="Verdana"/>
      <family val="2"/>
    </font>
    <font>
      <b/>
      <sz val="10"/>
      <color theme="1"/>
      <name val="Trebuchet MS"/>
      <family val="2"/>
    </font>
    <font>
      <b/>
      <sz val="15"/>
      <color theme="1"/>
      <name val="Trebuchet MS"/>
      <family val="2"/>
    </font>
    <font>
      <u/>
      <sz val="11"/>
      <color theme="10"/>
      <name val="Calibri"/>
      <family val="2"/>
      <scheme val="minor"/>
    </font>
    <font>
      <sz val="9"/>
      <name val="Arial"/>
      <family val="2"/>
    </font>
    <font>
      <sz val="14"/>
      <color rgb="FF233B6C"/>
      <name val="Trebuchet MS"/>
      <family val="2"/>
    </font>
    <font>
      <b/>
      <u/>
      <sz val="12"/>
      <color rgb="FFFF0000"/>
      <name val="Calibri"/>
      <family val="2"/>
      <scheme val="minor"/>
    </font>
    <font>
      <b/>
      <u/>
      <sz val="10"/>
      <name val="Arial"/>
      <family val="2"/>
    </font>
    <font>
      <b/>
      <sz val="9"/>
      <name val="Arial"/>
      <family val="2"/>
    </font>
    <font>
      <sz val="9"/>
      <name val="Arial"/>
      <family val="2"/>
    </font>
    <font>
      <sz val="10"/>
      <name val="Times New Roman"/>
      <family val="1"/>
    </font>
    <font>
      <u/>
      <sz val="9"/>
      <name val="Arial"/>
      <family val="2"/>
    </font>
    <font>
      <b/>
      <sz val="14"/>
      <name val="Arial"/>
      <family val="2"/>
    </font>
    <font>
      <b/>
      <u/>
      <sz val="9"/>
      <name val="Arial"/>
      <family val="2"/>
    </font>
    <font>
      <sz val="13"/>
      <name val="Arial"/>
      <family val="2"/>
    </font>
    <font>
      <b/>
      <sz val="14"/>
      <name val="Arial"/>
      <family val="2"/>
    </font>
    <font>
      <sz val="11"/>
      <name val="Calibri"/>
      <family val="2"/>
      <scheme val="minor"/>
    </font>
    <font>
      <sz val="11"/>
      <color theme="1"/>
      <name val="Outfit"/>
    </font>
    <font>
      <b/>
      <u/>
      <sz val="14"/>
      <name val="Outfit"/>
    </font>
    <font>
      <b/>
      <u/>
      <sz val="12"/>
      <name val="Outfit"/>
    </font>
    <font>
      <sz val="10"/>
      <name val="Outfit"/>
    </font>
    <font>
      <sz val="10"/>
      <color theme="1"/>
      <name val="Outfit"/>
    </font>
    <font>
      <b/>
      <sz val="10"/>
      <color theme="1"/>
      <name val="Outfit"/>
    </font>
    <font>
      <sz val="11"/>
      <color theme="0"/>
      <name val="Outfit"/>
    </font>
    <font>
      <b/>
      <sz val="10"/>
      <color theme="0"/>
      <name val="Outfit"/>
    </font>
    <font>
      <b/>
      <sz val="8"/>
      <name val="Outfit"/>
    </font>
    <font>
      <b/>
      <sz val="9"/>
      <color theme="0"/>
      <name val="Outfit"/>
    </font>
    <font>
      <b/>
      <sz val="11"/>
      <color theme="0"/>
      <name val="Outfit"/>
    </font>
  </fonts>
  <fills count="7">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E6E7E8"/>
        <bgColor indexed="64"/>
      </patternFill>
    </fill>
    <fill>
      <patternFill patternType="solid">
        <fgColor theme="0" tint="-0.499984740745262"/>
        <bgColor indexed="64"/>
      </patternFill>
    </fill>
    <fill>
      <patternFill patternType="solid">
        <fgColor rgb="FF007D68"/>
        <bgColor rgb="FFCCFFFF"/>
      </patternFill>
    </fill>
  </fills>
  <borders count="2">
    <border>
      <left/>
      <right/>
      <top/>
      <bottom/>
      <diagonal/>
    </border>
    <border>
      <left/>
      <right style="medium">
        <color rgb="FF000000"/>
      </right>
      <top/>
      <bottom style="medium">
        <color rgb="FF000000"/>
      </bottom>
      <diagonal/>
    </border>
  </borders>
  <cellStyleXfs count="2">
    <xf numFmtId="0" fontId="0" fillId="0" borderId="0"/>
    <xf numFmtId="0" fontId="16" fillId="0" borderId="0" applyNumberFormat="0" applyFill="0" applyBorder="0" applyAlignment="0" applyProtection="0"/>
  </cellStyleXfs>
  <cellXfs count="52">
    <xf numFmtId="0" fontId="0" fillId="0" borderId="0" xfId="0"/>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left"/>
    </xf>
    <xf numFmtId="0" fontId="11" fillId="0" borderId="0" xfId="0" applyFont="1" applyAlignment="1">
      <alignment horizontal="left" vertical="center"/>
    </xf>
    <xf numFmtId="0" fontId="12" fillId="3" borderId="1" xfId="0" applyFont="1" applyFill="1" applyBorder="1" applyAlignment="1">
      <alignment horizontal="left" vertical="center" wrapText="1"/>
    </xf>
    <xf numFmtId="0" fontId="3" fillId="0" borderId="0" xfId="0" applyFont="1" applyAlignment="1">
      <alignment horizontal="left" vertical="center"/>
    </xf>
    <xf numFmtId="0" fontId="18"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6" fillId="0" borderId="0" xfId="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0" fontId="14" fillId="0" borderId="0" xfId="0" applyFont="1" applyAlignment="1">
      <alignment horizontal="left" vertical="center"/>
    </xf>
    <xf numFmtId="0" fontId="18" fillId="0" borderId="0" xfId="0" applyFont="1" applyAlignment="1">
      <alignment vertical="center"/>
    </xf>
    <xf numFmtId="0" fontId="19" fillId="0" borderId="0" xfId="0" applyFont="1"/>
    <xf numFmtId="0" fontId="12" fillId="4" borderId="1" xfId="0" applyFont="1" applyFill="1" applyBorder="1" applyAlignment="1">
      <alignment horizontal="left" vertical="center" wrapText="1"/>
    </xf>
    <xf numFmtId="0" fontId="20" fillId="0" borderId="0" xfId="0" applyFont="1"/>
    <xf numFmtId="0" fontId="1" fillId="0" borderId="0" xfId="0" applyFont="1"/>
    <xf numFmtId="0" fontId="0" fillId="0" borderId="0" xfId="0" applyAlignment="1">
      <alignment vertical="top"/>
    </xf>
    <xf numFmtId="0" fontId="0" fillId="0" borderId="0" xfId="0" applyAlignment="1">
      <alignment horizontal="left" vertical="top"/>
    </xf>
    <xf numFmtId="0" fontId="18" fillId="2" borderId="0" xfId="0" applyFont="1" applyFill="1" applyAlignment="1">
      <alignment horizontal="left" vertical="center"/>
    </xf>
    <xf numFmtId="0" fontId="22" fillId="0" borderId="0" xfId="0" applyFont="1" applyAlignment="1">
      <alignment vertical="top"/>
    </xf>
    <xf numFmtId="0" fontId="17" fillId="0" borderId="0" xfId="0" applyFont="1" applyAlignment="1">
      <alignment vertical="top"/>
    </xf>
    <xf numFmtId="0" fontId="0" fillId="2" borderId="0" xfId="0" applyFill="1" applyAlignment="1">
      <alignment vertical="top"/>
    </xf>
    <xf numFmtId="0" fontId="0" fillId="2" borderId="0" xfId="0" applyFill="1"/>
    <xf numFmtId="0" fontId="28" fillId="0" borderId="0" xfId="0" applyFont="1" applyAlignment="1">
      <alignment vertical="top"/>
    </xf>
    <xf numFmtId="0" fontId="29" fillId="0" borderId="0" xfId="0" applyFont="1" applyAlignment="1">
      <alignment vertical="center"/>
    </xf>
    <xf numFmtId="0" fontId="3"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xf>
    <xf numFmtId="0" fontId="30" fillId="5" borderId="0" xfId="0" applyFont="1" applyFill="1" applyAlignment="1">
      <alignment vertical="center"/>
    </xf>
    <xf numFmtId="0" fontId="32" fillId="0" borderId="0" xfId="0" applyFont="1" applyAlignment="1" applyProtection="1">
      <alignment horizontal="center" vertical="center"/>
      <protection locked="0"/>
    </xf>
    <xf numFmtId="0" fontId="30" fillId="0" borderId="0" xfId="0" applyFont="1" applyAlignment="1" applyProtection="1">
      <alignment horizontal="left" vertical="center"/>
      <protection locked="0"/>
    </xf>
    <xf numFmtId="0" fontId="34" fillId="0" borderId="0" xfId="0" applyFont="1" applyAlignment="1">
      <alignment vertical="center"/>
    </xf>
    <xf numFmtId="0" fontId="34" fillId="0" borderId="0" xfId="0" applyFont="1" applyAlignment="1" applyProtection="1">
      <alignment vertical="center"/>
      <protection locked="0"/>
    </xf>
    <xf numFmtId="0" fontId="30" fillId="0" borderId="0" xfId="0" applyFont="1" applyAlignment="1" applyProtection="1">
      <alignment vertical="center"/>
      <protection locked="0"/>
    </xf>
    <xf numFmtId="0" fontId="36" fillId="0" borderId="0" xfId="0" applyFont="1" applyAlignment="1">
      <alignment vertical="center"/>
    </xf>
    <xf numFmtId="0" fontId="37" fillId="0" borderId="0" xfId="0" applyFont="1" applyAlignment="1">
      <alignment horizontal="left" vertical="center"/>
    </xf>
    <xf numFmtId="0" fontId="37" fillId="0" borderId="0" xfId="0" applyFont="1" applyAlignment="1">
      <alignment vertical="center"/>
    </xf>
    <xf numFmtId="0" fontId="35" fillId="0" borderId="0" xfId="0" applyFont="1" applyAlignment="1">
      <alignment horizontal="left" vertical="center"/>
    </xf>
    <xf numFmtId="0" fontId="38" fillId="0" borderId="0" xfId="0" applyFont="1" applyAlignment="1">
      <alignment vertical="center" wrapText="1"/>
    </xf>
    <xf numFmtId="0" fontId="38" fillId="0" borderId="0" xfId="0" applyFont="1" applyAlignment="1">
      <alignment horizontal="left" vertical="center" wrapText="1"/>
    </xf>
    <xf numFmtId="0" fontId="33" fillId="0" borderId="0" xfId="0" applyFont="1" applyAlignment="1">
      <alignment horizontal="left" vertical="center" wrapText="1"/>
    </xf>
    <xf numFmtId="0" fontId="31" fillId="0" borderId="0" xfId="0" applyFont="1" applyAlignment="1" applyProtection="1">
      <alignment horizontal="center"/>
      <protection locked="0"/>
    </xf>
    <xf numFmtId="0" fontId="33" fillId="0" borderId="0" xfId="0" applyFont="1" applyAlignment="1" applyProtection="1">
      <alignment horizontal="left" vertical="center"/>
      <protection locked="0"/>
    </xf>
    <xf numFmtId="49" fontId="40" fillId="6" borderId="0" xfId="0" applyNumberFormat="1" applyFont="1" applyFill="1" applyAlignment="1" applyProtection="1">
      <alignment horizontal="center" vertical="center"/>
      <protection locked="0"/>
    </xf>
    <xf numFmtId="0" fontId="39" fillId="6" borderId="0" xfId="0" applyFont="1" applyFill="1" applyAlignment="1" applyProtection="1">
      <alignment horizontal="center" vertical="center"/>
      <protection locked="0"/>
    </xf>
    <xf numFmtId="0" fontId="35" fillId="0" borderId="0" xfId="0" applyFont="1" applyAlignment="1">
      <alignment horizontal="left" vertical="center" wrapText="1"/>
    </xf>
  </cellXfs>
  <cellStyles count="2">
    <cellStyle name="Hyperlink" xfId="1" builtinId="8"/>
    <cellStyle name="Normal" xfId="0" builtinId="0"/>
  </cellStyles>
  <dxfs count="4">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s>
  <tableStyles count="0" defaultTableStyle="TableStyleMedium2" defaultPivotStyle="PivotStyleLight16"/>
  <colors>
    <mruColors>
      <color rgb="FF007D68"/>
      <color rgb="FFE9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1:D185" totalsRowShown="0">
  <autoFilter ref="D1:D185" xr:uid="{00000000-0009-0000-0100-000002000000}"/>
  <sortState xmlns:xlrd2="http://schemas.microsoft.com/office/spreadsheetml/2017/richdata2" ref="D2:D185">
    <sortCondition ref="D1:D185"/>
  </sortState>
  <tableColumns count="1">
    <tableColumn id="1" xr3:uid="{00000000-0010-0000-0000-000001000000}" name="Countr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1:B183" totalsRowShown="0" headerRowDxfId="3" dataDxfId="2">
  <autoFilter ref="A1:B183" xr:uid="{00000000-0009-0000-0100-000008000000}"/>
  <sortState xmlns:xlrd2="http://schemas.microsoft.com/office/spreadsheetml/2017/richdata2" ref="A2:B183">
    <sortCondition ref="B1:B183"/>
  </sortState>
  <tableColumns count="2">
    <tableColumn id="1" xr3:uid="{00000000-0010-0000-0100-000001000000}" name="Column1" dataDxfId="1"/>
    <tableColumn id="2" xr3:uid="{B0CE4637-9DC9-42EF-A9D2-13CFE8B25844}" name="Column2"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H1:H3" totalsRowShown="0">
  <autoFilter ref="H1:H3" xr:uid="{00000000-0009-0000-0100-000001000000}"/>
  <tableColumns count="1">
    <tableColumn id="1" xr3:uid="{00000000-0010-0000-0200-000001000000}"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J1:J3" totalsRowShown="0">
  <autoFilter ref="J1:J3" xr:uid="{00000000-0009-0000-0100-000004000000}"/>
  <tableColumns count="1">
    <tableColumn id="1" xr3:uid="{00000000-0010-0000-0300-000001000000}"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
  <sheetViews>
    <sheetView showGridLines="0" tabSelected="1" view="pageBreakPreview" zoomScaleNormal="100" zoomScaleSheetLayoutView="100" workbookViewId="0">
      <selection activeCell="N3" sqref="N3:AB3"/>
    </sheetView>
  </sheetViews>
  <sheetFormatPr defaultColWidth="8.85546875" defaultRowHeight="15"/>
  <cols>
    <col min="1" max="1" width="2.140625" style="34" customWidth="1"/>
    <col min="2" max="2" width="2.42578125" style="34"/>
    <col min="3" max="3" width="4.5703125" style="34" customWidth="1"/>
    <col min="4" max="27" width="2.42578125" style="34"/>
    <col min="28" max="28" width="6.5703125" style="34" bestFit="1" customWidth="1"/>
    <col min="29" max="35" width="2.42578125" style="34"/>
    <col min="36" max="36" width="6.42578125" style="34" customWidth="1"/>
    <col min="37" max="37" width="8.85546875" style="34"/>
    <col min="38" max="38" width="2.5703125" style="34" customWidth="1"/>
    <col min="39" max="16384" width="8.85546875" style="34"/>
  </cols>
  <sheetData>
    <row r="1" spans="1:38" ht="18" customHeight="1">
      <c r="A1" s="32"/>
      <c r="B1" s="47" t="s">
        <v>2613</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33"/>
    </row>
    <row r="2" spans="1:38" ht="5.0999999999999996" customHeight="1">
      <c r="A2" s="32"/>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3"/>
    </row>
    <row r="3" spans="1:38" ht="18" customHeight="1">
      <c r="A3" s="32"/>
      <c r="B3" s="32"/>
      <c r="C3" s="48" t="s">
        <v>0</v>
      </c>
      <c r="D3" s="48"/>
      <c r="E3" s="48"/>
      <c r="F3" s="48"/>
      <c r="G3" s="48"/>
      <c r="H3" s="48"/>
      <c r="I3" s="48"/>
      <c r="J3" s="48"/>
      <c r="K3" s="48"/>
      <c r="L3" s="48"/>
      <c r="M3" s="48"/>
      <c r="N3" s="50"/>
      <c r="O3" s="50"/>
      <c r="P3" s="50"/>
      <c r="Q3" s="50"/>
      <c r="R3" s="50"/>
      <c r="S3" s="50"/>
      <c r="T3" s="50"/>
      <c r="U3" s="50"/>
      <c r="V3" s="50"/>
      <c r="W3" s="50"/>
      <c r="X3" s="50"/>
      <c r="Y3" s="50"/>
      <c r="Z3" s="50"/>
      <c r="AA3" s="50"/>
      <c r="AB3" s="50"/>
      <c r="AC3" s="33"/>
      <c r="AD3" s="33"/>
      <c r="AE3" s="33"/>
      <c r="AF3" s="33"/>
      <c r="AG3" s="33"/>
      <c r="AH3" s="36"/>
      <c r="AI3" s="36"/>
      <c r="AJ3" s="36"/>
      <c r="AK3" s="36"/>
      <c r="AL3" s="33"/>
    </row>
    <row r="4" spans="1:38" ht="7.5" customHeight="1">
      <c r="A4" s="32"/>
      <c r="B4" s="32"/>
      <c r="C4" s="37"/>
      <c r="D4" s="38"/>
      <c r="E4" s="38"/>
      <c r="F4" s="38"/>
      <c r="G4" s="38"/>
      <c r="H4" s="38"/>
      <c r="I4" s="39"/>
      <c r="J4" s="39"/>
      <c r="K4" s="39"/>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row>
    <row r="5" spans="1:38" ht="16.5" customHeight="1">
      <c r="A5" s="32"/>
      <c r="B5" s="32"/>
      <c r="C5" s="48" t="s">
        <v>1</v>
      </c>
      <c r="D5" s="48"/>
      <c r="E5" s="48"/>
      <c r="F5" s="48"/>
      <c r="G5" s="48"/>
      <c r="H5" s="48"/>
      <c r="I5" s="48"/>
      <c r="J5" s="48"/>
      <c r="K5" s="48"/>
      <c r="L5" s="48"/>
      <c r="M5" s="48"/>
      <c r="N5" s="49"/>
      <c r="O5" s="49"/>
      <c r="P5" s="49"/>
      <c r="Q5" s="49"/>
      <c r="R5" s="49"/>
      <c r="S5" s="49"/>
      <c r="T5" s="49"/>
      <c r="U5" s="49"/>
      <c r="V5" s="49"/>
      <c r="W5" s="49"/>
      <c r="X5" s="49"/>
      <c r="Y5" s="49"/>
      <c r="Z5" s="49"/>
      <c r="AA5" s="49"/>
      <c r="AB5" s="49"/>
      <c r="AC5" s="33"/>
      <c r="AD5" s="33"/>
      <c r="AE5" s="33"/>
      <c r="AF5" s="33"/>
      <c r="AG5" s="33"/>
      <c r="AH5" s="36"/>
      <c r="AI5" s="36"/>
      <c r="AJ5" s="36"/>
      <c r="AK5" s="36"/>
      <c r="AL5" s="33"/>
    </row>
    <row r="6" spans="1:38" ht="6.95" customHeight="1">
      <c r="A6" s="32"/>
      <c r="B6" s="32"/>
      <c r="C6" s="37"/>
      <c r="D6" s="38"/>
      <c r="E6" s="38"/>
      <c r="F6" s="38"/>
      <c r="G6" s="38"/>
      <c r="H6" s="38"/>
      <c r="I6" s="39"/>
      <c r="J6" s="39"/>
      <c r="K6" s="39"/>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38" ht="9.9499999999999993" customHeight="1">
      <c r="A7" s="32"/>
      <c r="B7" s="32"/>
      <c r="C7" s="37"/>
      <c r="D7" s="38"/>
      <c r="E7" s="38"/>
      <c r="F7" s="38"/>
      <c r="G7" s="38"/>
      <c r="H7" s="38"/>
      <c r="I7" s="39"/>
      <c r="J7" s="39"/>
      <c r="K7" s="39"/>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row>
    <row r="8" spans="1:38" ht="25.5" customHeight="1">
      <c r="A8" s="32"/>
      <c r="B8" s="51" t="s">
        <v>2</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row>
    <row r="9" spans="1:38" ht="21.6" customHeight="1">
      <c r="A9" s="40"/>
      <c r="B9" s="41" t="str">
        <f>CONCATENATE($N$5,"1")</f>
        <v>1</v>
      </c>
      <c r="C9" s="46" t="str">
        <f>_xlfn.IFNA(VLOOKUP(B9,Requirements!A:B,2,FALSE),"-")</f>
        <v>-</v>
      </c>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row>
    <row r="10" spans="1:38" ht="21.6" customHeight="1">
      <c r="A10" s="40"/>
      <c r="B10" s="41" t="str">
        <f>CONCATENATE($N$5,"2")</f>
        <v>2</v>
      </c>
      <c r="C10" s="46" t="str">
        <f>_xlfn.IFNA(VLOOKUP(B10,Requirements!A:B,2,FALSE),"-")</f>
        <v>-</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row>
    <row r="11" spans="1:38" ht="21.6" customHeight="1">
      <c r="A11" s="40"/>
      <c r="B11" s="41" t="str">
        <f>CONCATENATE($N$5,"3")</f>
        <v>3</v>
      </c>
      <c r="C11" s="46" t="str">
        <f>_xlfn.IFNA(VLOOKUP(B11,Requirements!A:B,2,FALSE),"-")</f>
        <v>-</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row>
    <row r="12" spans="1:38" ht="21.6" customHeight="1">
      <c r="A12" s="40"/>
      <c r="B12" s="41" t="str">
        <f>CONCATENATE($N$5,"4")</f>
        <v>4</v>
      </c>
      <c r="C12" s="46" t="str">
        <f>_xlfn.IFNA(VLOOKUP(B12,Requirements!A:B,2,FALSE),"-")</f>
        <v>-</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row>
    <row r="13" spans="1:38" ht="21.6" customHeight="1">
      <c r="A13" s="40"/>
      <c r="B13" s="41" t="str">
        <f>CONCATENATE($N$5,"5")</f>
        <v>5</v>
      </c>
      <c r="C13" s="46" t="str">
        <f>_xlfn.IFNA(VLOOKUP(B13,Requirements!A:B,2,FALSE),"-")</f>
        <v>-</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row>
    <row r="14" spans="1:38" ht="23.25" customHeight="1">
      <c r="A14" s="40"/>
      <c r="B14" s="41" t="str">
        <f>CONCATENATE($N$5,"6")</f>
        <v>6</v>
      </c>
      <c r="C14" s="46" t="str">
        <f>_xlfn.IFNA(VLOOKUP(B14,Requirements!A:B,2,FALSE),"-")</f>
        <v>-</v>
      </c>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row>
    <row r="15" spans="1:38" ht="21.6" customHeight="1">
      <c r="A15" s="40"/>
      <c r="B15" s="41" t="str">
        <f>CONCATENATE($N$5,"7")</f>
        <v>7</v>
      </c>
      <c r="C15" s="46" t="str">
        <f>_xlfn.IFNA(VLOOKUP(B15,Requirements!A:B,2,FALSE),"-")</f>
        <v>-</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8" ht="21.6" customHeight="1">
      <c r="A16" s="40"/>
      <c r="B16" s="41" t="str">
        <f>CONCATENATE($N$5,"8")</f>
        <v>8</v>
      </c>
      <c r="C16" s="46" t="str">
        <f>_xlfn.IFNA(VLOOKUP(B16,Requirements!A:B,2,FALSE),"-")</f>
        <v>-</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7" spans="1:38" ht="21.6" customHeight="1">
      <c r="A17" s="40"/>
      <c r="B17" s="41" t="str">
        <f>CONCATENATE($N$5,"9")</f>
        <v>9</v>
      </c>
      <c r="C17" s="46" t="str">
        <f>_xlfn.IFNA(VLOOKUP(B17,Requirements!A:B,2,FALSE),"-")</f>
        <v>-</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row>
    <row r="18" spans="1:38" ht="21.6" customHeight="1">
      <c r="A18" s="40"/>
      <c r="B18" s="41" t="str">
        <f>CONCATENATE($N$5,"10")</f>
        <v>10</v>
      </c>
      <c r="C18" s="46" t="str">
        <f>_xlfn.IFNA(VLOOKUP(B18,Requirements!A:B,2,FALSE),"-")</f>
        <v>-</v>
      </c>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row>
    <row r="19" spans="1:38" ht="21.6" customHeight="1">
      <c r="A19" s="40"/>
      <c r="B19" s="41" t="str">
        <f>CONCATENATE($N$5,"11")</f>
        <v>11</v>
      </c>
      <c r="C19" s="46" t="str">
        <f>_xlfn.IFNA(VLOOKUP(B19,Requirements!A:B,2,FALSE),"-")</f>
        <v>-</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1:38" ht="21.6" customHeight="1">
      <c r="A20" s="40"/>
      <c r="B20" s="41" t="str">
        <f>CONCATENATE($N$5,"12")</f>
        <v>12</v>
      </c>
      <c r="C20" s="46" t="str">
        <f>_xlfn.IFNA(VLOOKUP(B20,Requirements!A:B,2,FALSE),"-")</f>
        <v>-</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row>
    <row r="21" spans="1:38" ht="21.6" customHeight="1">
      <c r="A21" s="40"/>
      <c r="B21" s="41" t="str">
        <f>CONCATENATE($N$5,"13")</f>
        <v>13</v>
      </c>
      <c r="C21" s="46" t="str">
        <f>_xlfn.IFNA(VLOOKUP(B21,Requirements!A:B,2,FALSE),"-")</f>
        <v>-</v>
      </c>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row>
    <row r="22" spans="1:38" ht="21.6" customHeight="1">
      <c r="A22" s="40"/>
      <c r="B22" s="41" t="str">
        <f>CONCATENATE($N$5,"14")</f>
        <v>14</v>
      </c>
      <c r="C22" s="46" t="str">
        <f>_xlfn.IFNA(VLOOKUP(B22,Requirements!A:B,2,FALSE),"-")</f>
        <v>-</v>
      </c>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row>
    <row r="23" spans="1:38" ht="21.6" customHeight="1">
      <c r="A23" s="40"/>
      <c r="B23" s="41" t="str">
        <f>CONCATENATE($N$5,"13")</f>
        <v>13</v>
      </c>
      <c r="C23" s="46" t="str">
        <f>_xlfn.IFNA(VLOOKUP(B23,Requirements!A:B,2,FALSE),"-")</f>
        <v>-</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row>
    <row r="24" spans="1:38" ht="22.5" customHeight="1">
      <c r="A24" s="40"/>
      <c r="B24" s="41" t="str">
        <f>CONCATENATE($N$5,"15")</f>
        <v>15</v>
      </c>
      <c r="C24" s="46" t="str">
        <f>_xlfn.IFNA(VLOOKUP(B24,Requirements!A:B,2,FALSE),"-")</f>
        <v>-</v>
      </c>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row>
    <row r="25" spans="1:38" ht="21.6" customHeight="1">
      <c r="A25" s="40"/>
      <c r="B25" s="41" t="str">
        <f>CONCATENATE($N$5,"15")</f>
        <v>15</v>
      </c>
      <c r="C25" s="46" t="str">
        <f>_xlfn.IFNA(VLOOKUP(B25,Requirements!A:B,2,FALSE),"-")</f>
        <v>-</v>
      </c>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row>
    <row r="26" spans="1:38" ht="21.6" customHeight="1">
      <c r="A26" s="32"/>
      <c r="B26" s="41" t="str">
        <f>CONCATENATE($N$5,"16")</f>
        <v>16</v>
      </c>
      <c r="C26" s="46" t="str">
        <f>_xlfn.IFNA(VLOOKUP(B26,Requirements!A:B,2,FALSE),"-")</f>
        <v>-</v>
      </c>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row>
    <row r="27" spans="1:38" ht="21.6" customHeight="1">
      <c r="A27" s="32"/>
      <c r="B27" s="41" t="str">
        <f>CONCATENATE($N$5,"17")</f>
        <v>17</v>
      </c>
      <c r="C27" s="46" t="str">
        <f>_xlfn.IFNA(VLOOKUP(B27,Requirements!A:B,2,FALSE),"-")</f>
        <v>-</v>
      </c>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row>
    <row r="28" spans="1:38" ht="21.6" customHeight="1">
      <c r="A28" s="32"/>
      <c r="B28" s="41" t="str">
        <f>CONCATENATE($N$5,"18")</f>
        <v>18</v>
      </c>
      <c r="C28" s="46" t="str">
        <f>_xlfn.IFNA(VLOOKUP(B28,Requirements!A:B,2,FALSE),"-")</f>
        <v>-</v>
      </c>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row>
    <row r="29" spans="1:38" ht="21.6" customHeight="1">
      <c r="A29" s="32"/>
      <c r="B29" s="42" t="str">
        <f>CONCATENATE($N$5,"19")</f>
        <v>19</v>
      </c>
      <c r="C29" s="46" t="str">
        <f>_xlfn.IFNA(VLOOKUP(B29,Requirements!A:B,2,FALSE),"-")</f>
        <v>-</v>
      </c>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row>
    <row r="30" spans="1:38" ht="21.6" customHeight="1">
      <c r="A30" s="32"/>
      <c r="B30" s="41" t="str">
        <f>CONCATENATE($N$5,"20")</f>
        <v>20</v>
      </c>
      <c r="C30" s="46" t="str">
        <f>_xlfn.IFNA(VLOOKUP(B30,Requirements!A:B,2,FALSE),"-")</f>
        <v>-</v>
      </c>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row>
    <row r="31" spans="1:38" ht="21.6" customHeight="1">
      <c r="A31" s="32"/>
      <c r="B31" s="41" t="str">
        <f>CONCATENATE($N$5,"21")</f>
        <v>21</v>
      </c>
      <c r="C31" s="46" t="str">
        <f>_xlfn.IFNA(VLOOKUP(B31,Requirements!A:B,2,FALSE),"-")</f>
        <v>-</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row>
    <row r="32" spans="1:38" ht="21.6" customHeight="1">
      <c r="A32" s="32"/>
      <c r="B32" s="41" t="str">
        <f>CONCATENATE($N$5,"22")</f>
        <v>22</v>
      </c>
      <c r="C32" s="46" t="str">
        <f>_xlfn.IFNA(VLOOKUP(B32,Requirements!A:B,2,FALSE),"-")</f>
        <v>-</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row>
    <row r="33" spans="1:38" ht="21.6" customHeight="1">
      <c r="A33" s="32"/>
      <c r="B33" s="41" t="str">
        <f>CONCATENATE($N$5,"23")</f>
        <v>23</v>
      </c>
      <c r="C33" s="46" t="str">
        <f>_xlfn.IFNA(VLOOKUP(B33,Requirements!A:B,2,FALSE),"-")</f>
        <v>-</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row>
    <row r="34" spans="1:38" ht="21.6" customHeight="1">
      <c r="A34" s="32"/>
      <c r="B34" s="41" t="str">
        <f>CONCATENATE($N$5,"24")</f>
        <v>24</v>
      </c>
      <c r="C34" s="46" t="str">
        <f>_xlfn.IFNA(VLOOKUP(B34,Requirements!A:B,2,FALSE),"-")</f>
        <v>-</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row>
    <row r="35" spans="1:38" ht="21.6" customHeight="1">
      <c r="A35" s="32"/>
      <c r="B35" s="41" t="str">
        <f>CONCATENATE($N$5,"25")</f>
        <v>25</v>
      </c>
      <c r="C35" s="46" t="str">
        <f>_xlfn.IFNA(VLOOKUP(B35,Requirements!A:B,2,FALSE),"-")</f>
        <v>-</v>
      </c>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row>
    <row r="36" spans="1:38" ht="21.6" customHeight="1">
      <c r="A36" s="32"/>
      <c r="B36" s="41" t="str">
        <f>CONCATENATE($N$5,"26")</f>
        <v>26</v>
      </c>
      <c r="C36" s="46" t="str">
        <f>_xlfn.IFNA(VLOOKUP(B36,Requirements!A:B,2,FALSE),"-")</f>
        <v>-</v>
      </c>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row>
    <row r="37" spans="1:38" ht="21.6" customHeight="1">
      <c r="A37" s="32"/>
      <c r="B37" s="43"/>
      <c r="C37" s="44"/>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row>
    <row r="38" spans="1:38" ht="21.6" customHeight="1">
      <c r="A38" s="32"/>
      <c r="B38" s="43"/>
      <c r="C38" s="44"/>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row>
    <row r="39" spans="1:38" ht="21.6" customHeight="1">
      <c r="A39" s="40"/>
      <c r="B39" s="43"/>
      <c r="C39" s="43"/>
      <c r="D39" s="44"/>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row>
    <row r="40" spans="1:38" ht="21.6" customHeight="1">
      <c r="A40" s="32"/>
      <c r="B40" s="43"/>
      <c r="C40" s="43"/>
      <c r="D40" s="44"/>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row>
    <row r="41" spans="1:38">
      <c r="A41" s="32"/>
      <c r="B41" s="32"/>
      <c r="C41" s="32"/>
      <c r="D41" s="44"/>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c r="A42" s="32"/>
      <c r="B42" s="32"/>
      <c r="C42" s="32"/>
      <c r="D42" s="44"/>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c r="A43" s="40"/>
      <c r="B43" s="43"/>
      <c r="C43" s="43"/>
      <c r="D43" s="45"/>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sheetData>
  <sheetProtection sheet="1" objects="1" scenarios="1" selectLockedCells="1"/>
  <protectedRanges>
    <protectedRange algorithmName="SHA-512" hashValue="9Xzk5AmDO4FD7i1s3eRz5M32ebmhkNR/qfzbJB8xQ96+fCLGmCXREq9KkDWrL162as3hpiugbve1N+L7IcysGw==" saltValue="lATLYG7vno9+X3DBru2PCw==" spinCount="100000" sqref="A8:AL36" name="Bank Details"/>
  </protectedRanges>
  <dataConsolidate/>
  <mergeCells count="34">
    <mergeCell ref="B1:AK1"/>
    <mergeCell ref="C31:AL31"/>
    <mergeCell ref="C32:AL32"/>
    <mergeCell ref="C33:AL33"/>
    <mergeCell ref="C34:AL34"/>
    <mergeCell ref="C5:M5"/>
    <mergeCell ref="N5:AB5"/>
    <mergeCell ref="C3:M3"/>
    <mergeCell ref="N3:AB3"/>
    <mergeCell ref="B8:AL8"/>
    <mergeCell ref="C9:AL9"/>
    <mergeCell ref="C10:AL10"/>
    <mergeCell ref="C11:AL11"/>
    <mergeCell ref="C12:AL12"/>
    <mergeCell ref="C13:AL13"/>
    <mergeCell ref="C14:AL14"/>
    <mergeCell ref="C15:AL15"/>
    <mergeCell ref="C16:AL16"/>
    <mergeCell ref="C17:AL17"/>
    <mergeCell ref="C18:AL18"/>
    <mergeCell ref="C19:AL19"/>
    <mergeCell ref="C20:AL20"/>
    <mergeCell ref="C21:AL21"/>
    <mergeCell ref="C22:AL22"/>
    <mergeCell ref="C23:AL23"/>
    <mergeCell ref="C24:AL24"/>
    <mergeCell ref="C30:AL30"/>
    <mergeCell ref="C36:AL36"/>
    <mergeCell ref="C35:AL35"/>
    <mergeCell ref="C25:AL25"/>
    <mergeCell ref="C26:AL26"/>
    <mergeCell ref="C27:AL27"/>
    <mergeCell ref="C28:AL28"/>
    <mergeCell ref="C29:AL29"/>
  </mergeCells>
  <pageMargins left="0.25" right="0.25" top="0.75" bottom="0.75" header="0.3" footer="0.3"/>
  <pageSetup scale="92" pageOrder="overThenDown" orientation="portrait" r:id="rId1"/>
  <extLst>
    <ext xmlns:x14="http://schemas.microsoft.com/office/spreadsheetml/2009/9/main" uri="{CCE6A557-97BC-4b89-ADB6-D9C93CAAB3DF}">
      <x14:dataValidations xmlns:xm="http://schemas.microsoft.com/office/excel/2006/main" xWindow="518" yWindow="742" count="2">
        <x14:dataValidation type="list" allowBlank="1" showInputMessage="1" showErrorMessage="1" xr:uid="{6B265C9E-4198-48D6-A9BB-EFA55632BEB1}">
          <x14:formula1>
            <xm:f>Sheet2!$A$2:$A$183</xm:f>
          </x14:formula1>
          <xm:sqref>N3:AB3</xm:sqref>
        </x14:dataValidation>
        <x14:dataValidation type="list" allowBlank="1" showInputMessage="1" showErrorMessage="1" xr:uid="{04BC3B75-FBD6-4681-900E-18B50C53D319}">
          <x14:formula1>
            <xm:f>Sheet2!$D$2:$D$185</xm:f>
          </x14:formula1>
          <xm:sqref>N5:AB5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72"/>
  <sheetViews>
    <sheetView topLeftCell="A656" zoomScale="85" zoomScaleNormal="85" workbookViewId="0">
      <selection activeCell="B668" sqref="B668"/>
    </sheetView>
  </sheetViews>
  <sheetFormatPr defaultRowHeight="17.45" customHeight="1"/>
  <cols>
    <col min="1" max="1" width="32.5703125" style="3" customWidth="1"/>
    <col min="2" max="2" width="85.7109375" style="3" customWidth="1"/>
  </cols>
  <sheetData>
    <row r="1" spans="1:2" ht="17.45" customHeight="1">
      <c r="A1" s="7" t="s">
        <v>3</v>
      </c>
      <c r="B1" s="22" t="s">
        <v>1752</v>
      </c>
    </row>
    <row r="2" spans="1:2" ht="17.45" customHeight="1">
      <c r="A2" s="3" t="s">
        <v>4</v>
      </c>
      <c r="B2" s="22" t="s">
        <v>1709</v>
      </c>
    </row>
    <row r="3" spans="1:2" ht="17.45" customHeight="1">
      <c r="A3" s="3" t="s">
        <v>5</v>
      </c>
      <c r="B3" s="22" t="s">
        <v>1710</v>
      </c>
    </row>
    <row r="4" spans="1:2" ht="17.45" customHeight="1">
      <c r="A4" s="3" t="s">
        <v>2370</v>
      </c>
      <c r="B4" s="22" t="s">
        <v>1711</v>
      </c>
    </row>
    <row r="5" spans="1:2" ht="17.45" customHeight="1">
      <c r="A5" s="3" t="s">
        <v>6</v>
      </c>
      <c r="B5" s="22" t="s">
        <v>1712</v>
      </c>
    </row>
    <row r="6" spans="1:2" ht="17.45" customHeight="1">
      <c r="A6" s="3" t="s">
        <v>7</v>
      </c>
      <c r="B6" s="22" t="s">
        <v>1713</v>
      </c>
    </row>
    <row r="7" spans="1:2" ht="17.45" customHeight="1">
      <c r="A7" s="3" t="s">
        <v>8</v>
      </c>
      <c r="B7" s="22" t="s">
        <v>1714</v>
      </c>
    </row>
    <row r="8" spans="1:2" ht="17.45" customHeight="1">
      <c r="A8" s="3" t="s">
        <v>9</v>
      </c>
      <c r="B8" s="22" t="s">
        <v>1715</v>
      </c>
    </row>
    <row r="9" spans="1:2" ht="17.45" customHeight="1">
      <c r="A9" s="3" t="s">
        <v>11</v>
      </c>
      <c r="B9" s="22" t="s">
        <v>1716</v>
      </c>
    </row>
    <row r="10" spans="1:2" ht="17.45" customHeight="1">
      <c r="A10" s="3" t="s">
        <v>12</v>
      </c>
      <c r="B10" s="22" t="s">
        <v>1717</v>
      </c>
    </row>
    <row r="11" spans="1:2" ht="17.45" customHeight="1">
      <c r="A11" s="3" t="s">
        <v>1725</v>
      </c>
      <c r="B11" s="22" t="s">
        <v>1718</v>
      </c>
    </row>
    <row r="12" spans="1:2" ht="17.45" customHeight="1">
      <c r="A12" s="3" t="s">
        <v>1726</v>
      </c>
      <c r="B12" s="22" t="s">
        <v>1719</v>
      </c>
    </row>
    <row r="13" spans="1:2" ht="17.45" customHeight="1">
      <c r="A13" s="3" t="s">
        <v>1727</v>
      </c>
      <c r="B13" s="22" t="s">
        <v>1720</v>
      </c>
    </row>
    <row r="14" spans="1:2" ht="17.45" customHeight="1">
      <c r="A14" s="3" t="s">
        <v>1728</v>
      </c>
      <c r="B14" s="22" t="s">
        <v>1721</v>
      </c>
    </row>
    <row r="15" spans="1:2" ht="17.45" customHeight="1">
      <c r="A15" s="3" t="s">
        <v>1729</v>
      </c>
      <c r="B15" s="22" t="s">
        <v>1722</v>
      </c>
    </row>
    <row r="16" spans="1:2" ht="17.45" customHeight="1">
      <c r="A16" s="3" t="s">
        <v>1730</v>
      </c>
      <c r="B16" s="22" t="s">
        <v>1723</v>
      </c>
    </row>
    <row r="17" spans="1:2" ht="17.45" customHeight="1">
      <c r="A17" s="3" t="s">
        <v>1731</v>
      </c>
      <c r="B17" s="22" t="s">
        <v>1724</v>
      </c>
    </row>
    <row r="18" spans="1:2" ht="17.45" customHeight="1">
      <c r="B18" s="22"/>
    </row>
    <row r="19" spans="1:2" ht="17.45" customHeight="1">
      <c r="A19" s="7" t="s">
        <v>13</v>
      </c>
      <c r="B19" s="22" t="s">
        <v>1753</v>
      </c>
    </row>
    <row r="20" spans="1:2" ht="17.45" customHeight="1">
      <c r="A20" s="3" t="s">
        <v>14</v>
      </c>
      <c r="B20" s="22" t="s">
        <v>1709</v>
      </c>
    </row>
    <row r="21" spans="1:2" ht="17.45" customHeight="1">
      <c r="A21" s="3" t="s">
        <v>15</v>
      </c>
      <c r="B21" s="22" t="s">
        <v>1732</v>
      </c>
    </row>
    <row r="22" spans="1:2" ht="17.45" customHeight="1">
      <c r="A22" s="3" t="s">
        <v>2371</v>
      </c>
      <c r="B22" s="22" t="s">
        <v>1711</v>
      </c>
    </row>
    <row r="23" spans="1:2" ht="17.45" customHeight="1">
      <c r="A23" s="3" t="s">
        <v>16</v>
      </c>
      <c r="B23" s="22" t="s">
        <v>1733</v>
      </c>
    </row>
    <row r="24" spans="1:2" ht="17.45" customHeight="1">
      <c r="A24" s="3" t="s">
        <v>17</v>
      </c>
      <c r="B24" s="22" t="s">
        <v>1734</v>
      </c>
    </row>
    <row r="25" spans="1:2" ht="17.45" customHeight="1">
      <c r="A25" s="3" t="s">
        <v>18</v>
      </c>
      <c r="B25" s="22" t="s">
        <v>1712</v>
      </c>
    </row>
    <row r="26" spans="1:2" ht="17.45" customHeight="1">
      <c r="A26" s="3" t="s">
        <v>19</v>
      </c>
      <c r="B26" s="22" t="s">
        <v>1714</v>
      </c>
    </row>
    <row r="27" spans="1:2" ht="17.45" customHeight="1">
      <c r="A27" s="3" t="s">
        <v>20</v>
      </c>
      <c r="B27" s="22" t="s">
        <v>1735</v>
      </c>
    </row>
    <row r="28" spans="1:2" ht="17.45" customHeight="1">
      <c r="A28" s="3" t="s">
        <v>21</v>
      </c>
      <c r="B28" s="22" t="s">
        <v>1736</v>
      </c>
    </row>
    <row r="29" spans="1:2" ht="17.45" customHeight="1">
      <c r="A29" s="3" t="s">
        <v>1750</v>
      </c>
      <c r="B29" s="22" t="s">
        <v>1737</v>
      </c>
    </row>
    <row r="30" spans="1:2" ht="17.45" customHeight="1">
      <c r="A30" s="3" t="s">
        <v>1751</v>
      </c>
      <c r="B30" s="22" t="s">
        <v>1738</v>
      </c>
    </row>
    <row r="31" spans="1:2" ht="17.45" customHeight="1">
      <c r="B31" s="22"/>
    </row>
    <row r="32" spans="1:2" ht="17.45" customHeight="1">
      <c r="A32" s="7" t="s">
        <v>22</v>
      </c>
      <c r="B32" s="22" t="s">
        <v>1739</v>
      </c>
    </row>
    <row r="33" spans="1:2" ht="17.45" customHeight="1">
      <c r="A33" s="3" t="s">
        <v>23</v>
      </c>
      <c r="B33" s="22" t="s">
        <v>1709</v>
      </c>
    </row>
    <row r="34" spans="1:2" ht="17.45" customHeight="1">
      <c r="A34" s="3" t="s">
        <v>24</v>
      </c>
      <c r="B34" s="22" t="s">
        <v>1740</v>
      </c>
    </row>
    <row r="35" spans="1:2" ht="17.45" customHeight="1">
      <c r="A35" s="3" t="s">
        <v>25</v>
      </c>
      <c r="B35" s="22" t="s">
        <v>1741</v>
      </c>
    </row>
    <row r="36" spans="1:2" ht="17.45" customHeight="1">
      <c r="A36" s="3" t="s">
        <v>26</v>
      </c>
      <c r="B36" s="22" t="s">
        <v>1742</v>
      </c>
    </row>
    <row r="37" spans="1:2" ht="17.45" customHeight="1">
      <c r="A37" s="3" t="s">
        <v>27</v>
      </c>
      <c r="B37" s="22" t="s">
        <v>1743</v>
      </c>
    </row>
    <row r="38" spans="1:2" ht="17.45" customHeight="1">
      <c r="A38" s="3" t="s">
        <v>28</v>
      </c>
      <c r="B38" s="22" t="s">
        <v>1734</v>
      </c>
    </row>
    <row r="39" spans="1:2" ht="17.45" customHeight="1">
      <c r="A39" s="3" t="s">
        <v>30</v>
      </c>
      <c r="B39" s="22" t="s">
        <v>1712</v>
      </c>
    </row>
    <row r="40" spans="1:2" ht="17.45" customHeight="1">
      <c r="A40" s="3" t="s">
        <v>31</v>
      </c>
      <c r="B40" s="22" t="s">
        <v>1714</v>
      </c>
    </row>
    <row r="41" spans="1:2" ht="17.45" customHeight="1">
      <c r="A41" s="3" t="s">
        <v>32</v>
      </c>
      <c r="B41" s="22" t="s">
        <v>1735</v>
      </c>
    </row>
    <row r="42" spans="1:2" ht="17.45" customHeight="1">
      <c r="A42" s="3" t="s">
        <v>33</v>
      </c>
      <c r="B42" s="22" t="s">
        <v>1744</v>
      </c>
    </row>
    <row r="43" spans="1:2" ht="17.45" customHeight="1">
      <c r="A43" s="3" t="s">
        <v>34</v>
      </c>
      <c r="B43" s="22" t="s">
        <v>1737</v>
      </c>
    </row>
    <row r="44" spans="1:2" ht="17.45" customHeight="1">
      <c r="A44" s="3" t="s">
        <v>35</v>
      </c>
      <c r="B44" s="22" t="s">
        <v>1738</v>
      </c>
    </row>
    <row r="45" spans="1:2" ht="17.45" customHeight="1">
      <c r="A45" s="3" t="s">
        <v>2054</v>
      </c>
      <c r="B45" s="22" t="s">
        <v>1745</v>
      </c>
    </row>
    <row r="46" spans="1:2" ht="17.45" customHeight="1">
      <c r="A46" s="3" t="s">
        <v>2055</v>
      </c>
      <c r="B46" s="22" t="s">
        <v>1746</v>
      </c>
    </row>
    <row r="47" spans="1:2" ht="17.45" customHeight="1">
      <c r="A47" s="3" t="s">
        <v>2056</v>
      </c>
      <c r="B47" s="22" t="s">
        <v>1747</v>
      </c>
    </row>
    <row r="48" spans="1:2" ht="17.45" customHeight="1">
      <c r="A48" s="3" t="s">
        <v>2057</v>
      </c>
      <c r="B48" s="22" t="s">
        <v>1748</v>
      </c>
    </row>
    <row r="49" spans="1:2" ht="17.45" customHeight="1">
      <c r="A49" s="3" t="s">
        <v>2058</v>
      </c>
      <c r="B49" s="22" t="s">
        <v>1749</v>
      </c>
    </row>
    <row r="50" spans="1:2" ht="17.45" customHeight="1">
      <c r="B50" s="22"/>
    </row>
    <row r="51" spans="1:2" ht="17.45" customHeight="1">
      <c r="A51" s="7" t="s">
        <v>36</v>
      </c>
      <c r="B51" s="22" t="s">
        <v>1754</v>
      </c>
    </row>
    <row r="52" spans="1:2" ht="17.45" customHeight="1">
      <c r="A52" s="3" t="s">
        <v>37</v>
      </c>
      <c r="B52" s="22" t="s">
        <v>1709</v>
      </c>
    </row>
    <row r="53" spans="1:2" ht="17.45" customHeight="1">
      <c r="A53" s="3" t="s">
        <v>39</v>
      </c>
      <c r="B53" s="22" t="s">
        <v>1711</v>
      </c>
    </row>
    <row r="54" spans="1:2" ht="17.45" customHeight="1">
      <c r="A54" s="3" t="s">
        <v>40</v>
      </c>
      <c r="B54" s="22" t="s">
        <v>1755</v>
      </c>
    </row>
    <row r="55" spans="1:2" ht="17.45" customHeight="1">
      <c r="A55" s="3" t="s">
        <v>41</v>
      </c>
      <c r="B55" s="22" t="s">
        <v>1734</v>
      </c>
    </row>
    <row r="56" spans="1:2" ht="17.45" customHeight="1">
      <c r="A56" s="3" t="s">
        <v>42</v>
      </c>
      <c r="B56" s="22" t="s">
        <v>1712</v>
      </c>
    </row>
    <row r="57" spans="1:2" ht="17.45" customHeight="1">
      <c r="B57" s="22"/>
    </row>
    <row r="58" spans="1:2" ht="17.45" customHeight="1">
      <c r="A58" s="7" t="s">
        <v>43</v>
      </c>
      <c r="B58" s="22" t="s">
        <v>1757</v>
      </c>
    </row>
    <row r="59" spans="1:2" ht="17.45" customHeight="1">
      <c r="A59" s="3" t="s">
        <v>44</v>
      </c>
      <c r="B59" s="22" t="s">
        <v>1709</v>
      </c>
    </row>
    <row r="60" spans="1:2" ht="17.45" customHeight="1">
      <c r="A60" s="3" t="s">
        <v>45</v>
      </c>
      <c r="B60" s="22" t="s">
        <v>1758</v>
      </c>
    </row>
    <row r="61" spans="1:2" ht="17.45" customHeight="1">
      <c r="A61" s="3" t="s">
        <v>2372</v>
      </c>
      <c r="B61" s="22" t="s">
        <v>1711</v>
      </c>
    </row>
    <row r="62" spans="1:2" ht="17.45" customHeight="1">
      <c r="A62" s="3" t="s">
        <v>46</v>
      </c>
      <c r="B62" s="22" t="s">
        <v>1734</v>
      </c>
    </row>
    <row r="63" spans="1:2" ht="17.45" customHeight="1">
      <c r="A63" s="3" t="s">
        <v>47</v>
      </c>
      <c r="B63" s="22" t="s">
        <v>1712</v>
      </c>
    </row>
    <row r="64" spans="1:2" ht="17.45" customHeight="1">
      <c r="A64" s="3" t="s">
        <v>48</v>
      </c>
      <c r="B64" s="22" t="s">
        <v>1759</v>
      </c>
    </row>
    <row r="65" spans="1:2" ht="17.45" customHeight="1">
      <c r="A65" s="3" t="s">
        <v>49</v>
      </c>
      <c r="B65" s="22" t="s">
        <v>1760</v>
      </c>
    </row>
    <row r="66" spans="1:2" ht="17.45" customHeight="1">
      <c r="A66" s="3" t="s">
        <v>2044</v>
      </c>
      <c r="B66" s="22" t="s">
        <v>1714</v>
      </c>
    </row>
    <row r="67" spans="1:2" ht="17.45" customHeight="1">
      <c r="A67" s="3" t="s">
        <v>2045</v>
      </c>
      <c r="B67" s="22" t="s">
        <v>1735</v>
      </c>
    </row>
    <row r="68" spans="1:2" ht="17.45" customHeight="1">
      <c r="A68" s="3" t="s">
        <v>2046</v>
      </c>
      <c r="B68" s="22" t="s">
        <v>1744</v>
      </c>
    </row>
    <row r="69" spans="1:2" ht="17.45" customHeight="1">
      <c r="B69" s="22"/>
    </row>
    <row r="70" spans="1:2" ht="17.45" customHeight="1">
      <c r="A70" s="7" t="s">
        <v>50</v>
      </c>
      <c r="B70" s="22" t="s">
        <v>1761</v>
      </c>
    </row>
    <row r="71" spans="1:2" ht="17.45" customHeight="1">
      <c r="A71" s="3" t="s">
        <v>51</v>
      </c>
      <c r="B71" s="22" t="s">
        <v>1709</v>
      </c>
    </row>
    <row r="72" spans="1:2" ht="17.45" customHeight="1">
      <c r="A72" s="3" t="s">
        <v>52</v>
      </c>
      <c r="B72" s="22" t="s">
        <v>1762</v>
      </c>
    </row>
    <row r="73" spans="1:2" ht="17.45" customHeight="1">
      <c r="A73" s="3" t="s">
        <v>2373</v>
      </c>
      <c r="B73" s="22" t="s">
        <v>1711</v>
      </c>
    </row>
    <row r="74" spans="1:2" ht="17.45" customHeight="1">
      <c r="A74" s="3" t="s">
        <v>53</v>
      </c>
      <c r="B74" s="22" t="s">
        <v>1763</v>
      </c>
    </row>
    <row r="75" spans="1:2" ht="17.45" customHeight="1">
      <c r="A75" s="3" t="s">
        <v>54</v>
      </c>
      <c r="B75" s="22" t="s">
        <v>1734</v>
      </c>
    </row>
    <row r="76" spans="1:2" ht="17.45" customHeight="1">
      <c r="A76" s="3" t="s">
        <v>55</v>
      </c>
      <c r="B76" s="22" t="s">
        <v>1764</v>
      </c>
    </row>
    <row r="77" spans="1:2" ht="17.45" customHeight="1">
      <c r="A77" s="3" t="s">
        <v>56</v>
      </c>
      <c r="B77" s="22" t="s">
        <v>1765</v>
      </c>
    </row>
    <row r="78" spans="1:2" ht="17.45" customHeight="1">
      <c r="A78" s="3" t="s">
        <v>57</v>
      </c>
      <c r="B78" s="22" t="s">
        <v>1766</v>
      </c>
    </row>
    <row r="79" spans="1:2" ht="17.45" customHeight="1">
      <c r="A79" s="3" t="s">
        <v>58</v>
      </c>
      <c r="B79" s="22" t="s">
        <v>1767</v>
      </c>
    </row>
    <row r="80" spans="1:2" ht="17.45" customHeight="1">
      <c r="B80" s="22"/>
    </row>
    <row r="81" spans="1:2" ht="17.45" customHeight="1">
      <c r="A81" s="7" t="s">
        <v>59</v>
      </c>
      <c r="B81" s="22" t="s">
        <v>1768</v>
      </c>
    </row>
    <row r="82" spans="1:2" ht="17.45" customHeight="1">
      <c r="A82" t="s">
        <v>60</v>
      </c>
      <c r="B82" s="22" t="s">
        <v>1709</v>
      </c>
    </row>
    <row r="83" spans="1:2" ht="17.45" customHeight="1">
      <c r="A83" t="s">
        <v>61</v>
      </c>
      <c r="B83" s="22" t="s">
        <v>1769</v>
      </c>
    </row>
    <row r="84" spans="1:2" ht="17.45" customHeight="1">
      <c r="A84" t="s">
        <v>62</v>
      </c>
      <c r="B84" s="22" t="s">
        <v>1711</v>
      </c>
    </row>
    <row r="85" spans="1:2" ht="17.45" customHeight="1">
      <c r="A85" t="s">
        <v>63</v>
      </c>
      <c r="B85" s="22" t="s">
        <v>1770</v>
      </c>
    </row>
    <row r="86" spans="1:2" ht="17.45" customHeight="1">
      <c r="A86" t="s">
        <v>64</v>
      </c>
      <c r="B86" s="22" t="s">
        <v>1734</v>
      </c>
    </row>
    <row r="87" spans="1:2" ht="17.45" customHeight="1">
      <c r="A87" t="s">
        <v>65</v>
      </c>
      <c r="B87" s="22" t="s">
        <v>1771</v>
      </c>
    </row>
    <row r="88" spans="1:2" ht="17.45" customHeight="1">
      <c r="A88" t="s">
        <v>66</v>
      </c>
      <c r="B88" s="22" t="s">
        <v>1772</v>
      </c>
    </row>
    <row r="89" spans="1:2" ht="17.45" customHeight="1">
      <c r="A89" t="s">
        <v>67</v>
      </c>
      <c r="B89" s="22" t="s">
        <v>1773</v>
      </c>
    </row>
    <row r="90" spans="1:2" ht="17.45" customHeight="1">
      <c r="A90" t="s">
        <v>68</v>
      </c>
      <c r="B90" s="22" t="s">
        <v>1774</v>
      </c>
    </row>
    <row r="91" spans="1:2" ht="17.45" customHeight="1">
      <c r="A91" t="s">
        <v>2047</v>
      </c>
      <c r="B91" s="22" t="s">
        <v>1734</v>
      </c>
    </row>
    <row r="92" spans="1:2" ht="17.45" customHeight="1">
      <c r="A92" t="s">
        <v>2048</v>
      </c>
      <c r="B92" s="22" t="s">
        <v>1714</v>
      </c>
    </row>
    <row r="93" spans="1:2" ht="17.45" customHeight="1">
      <c r="A93" t="s">
        <v>2049</v>
      </c>
      <c r="B93" s="22" t="s">
        <v>1775</v>
      </c>
    </row>
    <row r="94" spans="1:2" ht="17.45" customHeight="1">
      <c r="A94" t="s">
        <v>2050</v>
      </c>
      <c r="B94" s="22" t="s">
        <v>1776</v>
      </c>
    </row>
    <row r="95" spans="1:2" ht="17.45" customHeight="1">
      <c r="A95" t="s">
        <v>2051</v>
      </c>
      <c r="B95" s="22" t="s">
        <v>1777</v>
      </c>
    </row>
    <row r="96" spans="1:2" ht="17.45" customHeight="1">
      <c r="A96" t="s">
        <v>2052</v>
      </c>
      <c r="B96" s="22" t="s">
        <v>1778</v>
      </c>
    </row>
    <row r="97" spans="1:2" ht="17.45" customHeight="1">
      <c r="A97" t="s">
        <v>2053</v>
      </c>
      <c r="B97" s="22" t="s">
        <v>1779</v>
      </c>
    </row>
    <row r="98" spans="1:2" ht="17.45" customHeight="1">
      <c r="A98"/>
      <c r="B98" s="22"/>
    </row>
    <row r="99" spans="1:2" ht="17.45" customHeight="1">
      <c r="A99" s="7" t="s">
        <v>69</v>
      </c>
      <c r="B99" s="22" t="s">
        <v>1780</v>
      </c>
    </row>
    <row r="100" spans="1:2" ht="17.45" customHeight="1">
      <c r="A100" s="3" t="s">
        <v>70</v>
      </c>
      <c r="B100" s="22" t="s">
        <v>1709</v>
      </c>
    </row>
    <row r="101" spans="1:2" ht="17.45" customHeight="1">
      <c r="A101" s="3" t="s">
        <v>71</v>
      </c>
      <c r="B101" s="22" t="s">
        <v>1711</v>
      </c>
    </row>
    <row r="102" spans="1:2" ht="17.45" customHeight="1">
      <c r="A102" s="3" t="s">
        <v>72</v>
      </c>
      <c r="B102" s="22" t="s">
        <v>1743</v>
      </c>
    </row>
    <row r="103" spans="1:2" ht="17.45" customHeight="1">
      <c r="A103" s="3" t="s">
        <v>73</v>
      </c>
      <c r="B103" s="22" t="s">
        <v>1734</v>
      </c>
    </row>
    <row r="104" spans="1:2" ht="17.45" customHeight="1">
      <c r="A104" s="3" t="s">
        <v>2059</v>
      </c>
      <c r="B104" s="22" t="s">
        <v>1712</v>
      </c>
    </row>
    <row r="105" spans="1:2" ht="17.45" customHeight="1">
      <c r="B105" s="22"/>
    </row>
    <row r="106" spans="1:2" ht="17.45" customHeight="1">
      <c r="A106" s="7" t="s">
        <v>74</v>
      </c>
      <c r="B106" s="22" t="s">
        <v>1781</v>
      </c>
    </row>
    <row r="107" spans="1:2" ht="17.45" customHeight="1">
      <c r="A107" s="3" t="s">
        <v>75</v>
      </c>
      <c r="B107" s="22" t="s">
        <v>1709</v>
      </c>
    </row>
    <row r="108" spans="1:2" ht="17.45" customHeight="1">
      <c r="A108" s="3" t="s">
        <v>76</v>
      </c>
      <c r="B108" s="22" t="s">
        <v>1732</v>
      </c>
    </row>
    <row r="109" spans="1:2" ht="17.45" customHeight="1">
      <c r="A109" s="3" t="s">
        <v>2374</v>
      </c>
      <c r="B109" s="22" t="s">
        <v>1711</v>
      </c>
    </row>
    <row r="110" spans="1:2" ht="17.45" customHeight="1">
      <c r="A110" s="3" t="s">
        <v>77</v>
      </c>
      <c r="B110" s="22" t="s">
        <v>1782</v>
      </c>
    </row>
    <row r="111" spans="1:2" ht="17.45" customHeight="1">
      <c r="A111" s="3" t="s">
        <v>78</v>
      </c>
      <c r="B111" s="22" t="s">
        <v>1783</v>
      </c>
    </row>
    <row r="112" spans="1:2" ht="17.45" customHeight="1">
      <c r="A112" s="3" t="s">
        <v>79</v>
      </c>
      <c r="B112" s="22" t="s">
        <v>1734</v>
      </c>
    </row>
    <row r="113" spans="1:2" ht="17.45" customHeight="1">
      <c r="A113" s="3" t="s">
        <v>80</v>
      </c>
      <c r="B113" s="22" t="s">
        <v>1784</v>
      </c>
    </row>
    <row r="114" spans="1:2" ht="17.45" customHeight="1">
      <c r="A114" s="3" t="s">
        <v>81</v>
      </c>
      <c r="B114" s="22" t="s">
        <v>1785</v>
      </c>
    </row>
    <row r="115" spans="1:2" ht="17.45" customHeight="1">
      <c r="A115" s="3" t="s">
        <v>82</v>
      </c>
      <c r="B115" s="22" t="s">
        <v>1712</v>
      </c>
    </row>
    <row r="116" spans="1:2" ht="17.45" customHeight="1">
      <c r="A116" s="3" t="s">
        <v>83</v>
      </c>
      <c r="B116" s="22" t="s">
        <v>1786</v>
      </c>
    </row>
    <row r="117" spans="1:2" ht="17.45" customHeight="1">
      <c r="A117" s="3" t="s">
        <v>84</v>
      </c>
      <c r="B117" s="22" t="s">
        <v>1787</v>
      </c>
    </row>
    <row r="118" spans="1:2" ht="17.45" customHeight="1">
      <c r="A118" s="3" t="s">
        <v>85</v>
      </c>
      <c r="B118" s="22" t="s">
        <v>1714</v>
      </c>
    </row>
    <row r="119" spans="1:2" ht="17.45" customHeight="1">
      <c r="A119" s="3" t="s">
        <v>2060</v>
      </c>
      <c r="B119" s="22" t="s">
        <v>1788</v>
      </c>
    </row>
    <row r="120" spans="1:2" ht="17.45" customHeight="1">
      <c r="A120" s="3" t="s">
        <v>2061</v>
      </c>
      <c r="B120" s="22" t="s">
        <v>1789</v>
      </c>
    </row>
    <row r="121" spans="1:2" ht="17.45" customHeight="1">
      <c r="B121" s="22"/>
    </row>
    <row r="122" spans="1:2" ht="17.45" customHeight="1">
      <c r="A122" s="7" t="s">
        <v>86</v>
      </c>
      <c r="B122" s="22" t="s">
        <v>1790</v>
      </c>
    </row>
    <row r="123" spans="1:2" ht="17.45" customHeight="1">
      <c r="A123" s="3" t="s">
        <v>87</v>
      </c>
      <c r="B123" s="22" t="s">
        <v>1709</v>
      </c>
    </row>
    <row r="124" spans="1:2" ht="17.45" customHeight="1">
      <c r="A124" s="3" t="s">
        <v>88</v>
      </c>
      <c r="B124" s="22" t="s">
        <v>1791</v>
      </c>
    </row>
    <row r="125" spans="1:2" ht="17.45" customHeight="1">
      <c r="A125" s="3" t="s">
        <v>2375</v>
      </c>
      <c r="B125" s="22" t="s">
        <v>1711</v>
      </c>
    </row>
    <row r="126" spans="1:2" ht="17.45" customHeight="1">
      <c r="A126" s="3" t="s">
        <v>89</v>
      </c>
      <c r="B126" s="22" t="s">
        <v>1792</v>
      </c>
    </row>
    <row r="127" spans="1:2" ht="17.45" customHeight="1">
      <c r="A127" s="3" t="s">
        <v>90</v>
      </c>
      <c r="B127" s="22" t="s">
        <v>1734</v>
      </c>
    </row>
    <row r="128" spans="1:2" ht="17.45" customHeight="1">
      <c r="A128" s="3" t="s">
        <v>91</v>
      </c>
      <c r="B128" s="22" t="s">
        <v>1712</v>
      </c>
    </row>
    <row r="129" spans="1:2" ht="17.45" customHeight="1">
      <c r="A129" s="3" t="s">
        <v>92</v>
      </c>
      <c r="B129" s="22" t="s">
        <v>1714</v>
      </c>
    </row>
    <row r="130" spans="1:2" ht="17.45" customHeight="1">
      <c r="A130" s="3" t="s">
        <v>93</v>
      </c>
      <c r="B130" s="22" t="s">
        <v>1756</v>
      </c>
    </row>
    <row r="131" spans="1:2" ht="17.45" customHeight="1">
      <c r="B131" s="22"/>
    </row>
    <row r="132" spans="1:2" ht="17.45" customHeight="1">
      <c r="A132" s="7" t="s">
        <v>94</v>
      </c>
      <c r="B132" s="22" t="s">
        <v>1793</v>
      </c>
    </row>
    <row r="133" spans="1:2" ht="17.45" customHeight="1">
      <c r="A133" s="3" t="s">
        <v>95</v>
      </c>
      <c r="B133" s="22" t="s">
        <v>1709</v>
      </c>
    </row>
    <row r="134" spans="1:2" ht="17.45" customHeight="1">
      <c r="A134" s="3" t="s">
        <v>96</v>
      </c>
      <c r="B134" s="22" t="s">
        <v>1711</v>
      </c>
    </row>
    <row r="135" spans="1:2" ht="17.45" customHeight="1">
      <c r="A135" s="3" t="s">
        <v>97</v>
      </c>
      <c r="B135" s="22" t="s">
        <v>1794</v>
      </c>
    </row>
    <row r="136" spans="1:2" ht="17.45" customHeight="1">
      <c r="A136" s="3" t="s">
        <v>98</v>
      </c>
      <c r="B136" s="22" t="s">
        <v>1795</v>
      </c>
    </row>
    <row r="137" spans="1:2" ht="17.45" customHeight="1">
      <c r="A137" s="3" t="s">
        <v>99</v>
      </c>
      <c r="B137" s="22" t="s">
        <v>1734</v>
      </c>
    </row>
    <row r="138" spans="1:2" ht="17.45" customHeight="1">
      <c r="A138" s="3" t="s">
        <v>100</v>
      </c>
      <c r="B138" s="22" t="s">
        <v>1712</v>
      </c>
    </row>
    <row r="139" spans="1:2" ht="17.45" customHeight="1">
      <c r="A139" s="3" t="s">
        <v>101</v>
      </c>
      <c r="B139" s="22" t="s">
        <v>1796</v>
      </c>
    </row>
    <row r="140" spans="1:2" ht="17.45" customHeight="1">
      <c r="A140" s="3" t="s">
        <v>2062</v>
      </c>
      <c r="B140" s="22" t="s">
        <v>1743</v>
      </c>
    </row>
    <row r="141" spans="1:2" ht="17.45" customHeight="1">
      <c r="A141" s="3" t="s">
        <v>2063</v>
      </c>
      <c r="B141" s="22" t="s">
        <v>1714</v>
      </c>
    </row>
    <row r="142" spans="1:2" ht="17.45" customHeight="1">
      <c r="A142" s="3" t="s">
        <v>2064</v>
      </c>
      <c r="B142" s="22" t="s">
        <v>1756</v>
      </c>
    </row>
    <row r="143" spans="1:2" ht="17.45" customHeight="1">
      <c r="B143" s="22"/>
    </row>
    <row r="144" spans="1:2" ht="17.45" customHeight="1">
      <c r="A144" s="7" t="s">
        <v>102</v>
      </c>
      <c r="B144" s="22" t="s">
        <v>1797</v>
      </c>
    </row>
    <row r="145" spans="1:2" ht="17.45" customHeight="1">
      <c r="A145" s="3" t="s">
        <v>103</v>
      </c>
      <c r="B145" s="22" t="s">
        <v>1709</v>
      </c>
    </row>
    <row r="146" spans="1:2" ht="17.45" customHeight="1">
      <c r="A146" s="3" t="s">
        <v>104</v>
      </c>
      <c r="B146" s="22" t="s">
        <v>1711</v>
      </c>
    </row>
    <row r="147" spans="1:2" ht="17.45" customHeight="1">
      <c r="A147" s="3" t="s">
        <v>105</v>
      </c>
      <c r="B147" s="22" t="s">
        <v>1798</v>
      </c>
    </row>
    <row r="148" spans="1:2" ht="17.45" customHeight="1">
      <c r="A148" s="3" t="s">
        <v>106</v>
      </c>
      <c r="B148" s="22" t="s">
        <v>1799</v>
      </c>
    </row>
    <row r="149" spans="1:2" ht="17.45" customHeight="1">
      <c r="A149" s="3" t="s">
        <v>107</v>
      </c>
      <c r="B149" s="22" t="s">
        <v>1800</v>
      </c>
    </row>
    <row r="150" spans="1:2" ht="17.45" customHeight="1">
      <c r="A150" s="3" t="s">
        <v>108</v>
      </c>
      <c r="B150" s="22" t="s">
        <v>1801</v>
      </c>
    </row>
    <row r="151" spans="1:2" ht="17.45" customHeight="1">
      <c r="A151" s="3" t="s">
        <v>109</v>
      </c>
      <c r="B151" s="22" t="s">
        <v>1802</v>
      </c>
    </row>
    <row r="152" spans="1:2" ht="17.45" customHeight="1">
      <c r="A152" s="3" t="s">
        <v>110</v>
      </c>
      <c r="B152" s="22" t="s">
        <v>1803</v>
      </c>
    </row>
    <row r="153" spans="1:2" ht="17.45" customHeight="1">
      <c r="A153" s="3" t="s">
        <v>111</v>
      </c>
      <c r="B153" s="22" t="s">
        <v>1804</v>
      </c>
    </row>
    <row r="154" spans="1:2" ht="17.45" customHeight="1">
      <c r="A154" s="3" t="s">
        <v>112</v>
      </c>
      <c r="B154" s="22" t="s">
        <v>1805</v>
      </c>
    </row>
    <row r="155" spans="1:2" ht="17.45" customHeight="1">
      <c r="A155" s="3" t="s">
        <v>2065</v>
      </c>
      <c r="B155" s="22" t="s">
        <v>1714</v>
      </c>
    </row>
    <row r="156" spans="1:2" ht="17.45" customHeight="1">
      <c r="A156" s="3" t="s">
        <v>2066</v>
      </c>
      <c r="B156" s="22" t="s">
        <v>1806</v>
      </c>
    </row>
    <row r="157" spans="1:2" ht="17.45" customHeight="1">
      <c r="A157" s="3" t="s">
        <v>2067</v>
      </c>
      <c r="B157" s="22" t="s">
        <v>1807</v>
      </c>
    </row>
    <row r="158" spans="1:2" ht="17.45" customHeight="1">
      <c r="A158" s="3" t="s">
        <v>2068</v>
      </c>
      <c r="B158" s="22" t="s">
        <v>1808</v>
      </c>
    </row>
    <row r="159" spans="1:2" ht="17.45" customHeight="1">
      <c r="A159" s="3" t="s">
        <v>2069</v>
      </c>
      <c r="B159" s="22" t="s">
        <v>1738</v>
      </c>
    </row>
    <row r="160" spans="1:2" ht="17.45" customHeight="1">
      <c r="A160" s="3" t="s">
        <v>2070</v>
      </c>
      <c r="B160" s="22" t="s">
        <v>1809</v>
      </c>
    </row>
    <row r="161" spans="1:2" ht="17.45" customHeight="1">
      <c r="A161" s="3" t="s">
        <v>2071</v>
      </c>
      <c r="B161" s="22" t="s">
        <v>1810</v>
      </c>
    </row>
    <row r="162" spans="1:2" ht="17.45" customHeight="1">
      <c r="A162" s="3" t="s">
        <v>2072</v>
      </c>
      <c r="B162" s="22" t="s">
        <v>1811</v>
      </c>
    </row>
    <row r="163" spans="1:2" ht="17.45" customHeight="1">
      <c r="B163" s="22"/>
    </row>
    <row r="164" spans="1:2" ht="16.899999999999999" customHeight="1">
      <c r="A164" s="7" t="s">
        <v>113</v>
      </c>
      <c r="B164" s="22" t="s">
        <v>1812</v>
      </c>
    </row>
    <row r="165" spans="1:2" ht="17.45" customHeight="1">
      <c r="A165" s="3" t="s">
        <v>114</v>
      </c>
      <c r="B165" s="22" t="s">
        <v>1709</v>
      </c>
    </row>
    <row r="166" spans="1:2" ht="17.45" customHeight="1">
      <c r="A166" s="3" t="s">
        <v>115</v>
      </c>
      <c r="B166" s="22" t="s">
        <v>1813</v>
      </c>
    </row>
    <row r="167" spans="1:2" ht="17.45" customHeight="1">
      <c r="A167" s="3" t="s">
        <v>2376</v>
      </c>
      <c r="B167" s="22" t="s">
        <v>1711</v>
      </c>
    </row>
    <row r="168" spans="1:2" ht="17.45" customHeight="1">
      <c r="A168" s="3" t="s">
        <v>116</v>
      </c>
      <c r="B168" s="22" t="s">
        <v>1712</v>
      </c>
    </row>
    <row r="169" spans="1:2" ht="17.45" customHeight="1">
      <c r="A169" s="3" t="s">
        <v>117</v>
      </c>
      <c r="B169" s="22" t="s">
        <v>1714</v>
      </c>
    </row>
    <row r="170" spans="1:2" ht="17.45" customHeight="1">
      <c r="A170" s="3" t="s">
        <v>118</v>
      </c>
      <c r="B170" s="22" t="s">
        <v>1814</v>
      </c>
    </row>
    <row r="171" spans="1:2" ht="17.45" customHeight="1">
      <c r="A171" s="3" t="s">
        <v>119</v>
      </c>
      <c r="B171" s="22" t="s">
        <v>1815</v>
      </c>
    </row>
    <row r="172" spans="1:2" ht="17.45" customHeight="1">
      <c r="A172" s="3" t="s">
        <v>120</v>
      </c>
      <c r="B172" s="22" t="s">
        <v>1816</v>
      </c>
    </row>
    <row r="173" spans="1:2" ht="17.45" customHeight="1">
      <c r="A173" s="3" t="s">
        <v>121</v>
      </c>
      <c r="B173" s="22" t="s">
        <v>1817</v>
      </c>
    </row>
    <row r="174" spans="1:2" ht="17.45" customHeight="1">
      <c r="A174" s="3" t="s">
        <v>122</v>
      </c>
      <c r="B174" s="22" t="s">
        <v>1818</v>
      </c>
    </row>
    <row r="175" spans="1:2" ht="17.45" customHeight="1">
      <c r="A175" s="3" t="s">
        <v>123</v>
      </c>
      <c r="B175" s="22" t="s">
        <v>1819</v>
      </c>
    </row>
    <row r="176" spans="1:2" ht="17.45" customHeight="1">
      <c r="B176" s="22"/>
    </row>
    <row r="177" spans="1:2" ht="17.45" customHeight="1">
      <c r="A177" s="7" t="s">
        <v>124</v>
      </c>
      <c r="B177" s="22" t="s">
        <v>1820</v>
      </c>
    </row>
    <row r="178" spans="1:2" ht="17.45" customHeight="1">
      <c r="A178" s="3" t="s">
        <v>125</v>
      </c>
      <c r="B178" s="22" t="s">
        <v>1709</v>
      </c>
    </row>
    <row r="179" spans="1:2" ht="17.45" customHeight="1">
      <c r="A179" s="3" t="s">
        <v>126</v>
      </c>
      <c r="B179" s="22" t="s">
        <v>1821</v>
      </c>
    </row>
    <row r="180" spans="1:2" ht="17.45" customHeight="1">
      <c r="A180" s="3" t="s">
        <v>2377</v>
      </c>
      <c r="B180" s="22" t="s">
        <v>1711</v>
      </c>
    </row>
    <row r="181" spans="1:2" ht="17.45" customHeight="1">
      <c r="A181" s="3" t="s">
        <v>127</v>
      </c>
      <c r="B181" s="22" t="s">
        <v>1712</v>
      </c>
    </row>
    <row r="182" spans="1:2" ht="17.45" customHeight="1">
      <c r="A182" s="3" t="s">
        <v>128</v>
      </c>
      <c r="B182" s="22" t="s">
        <v>1822</v>
      </c>
    </row>
    <row r="183" spans="1:2" ht="17.45" customHeight="1">
      <c r="A183" s="3" t="s">
        <v>129</v>
      </c>
      <c r="B183" s="22" t="s">
        <v>1714</v>
      </c>
    </row>
    <row r="184" spans="1:2" ht="17.45" customHeight="1">
      <c r="A184" s="3" t="s">
        <v>130</v>
      </c>
      <c r="B184" s="22" t="s">
        <v>1823</v>
      </c>
    </row>
    <row r="185" spans="1:2" ht="17.45" customHeight="1">
      <c r="A185" s="3" t="s">
        <v>131</v>
      </c>
      <c r="B185" s="22" t="s">
        <v>1824</v>
      </c>
    </row>
    <row r="186" spans="1:2" ht="17.45" customHeight="1">
      <c r="A186" s="3" t="s">
        <v>2073</v>
      </c>
      <c r="B186" s="22" t="s">
        <v>1718</v>
      </c>
    </row>
    <row r="187" spans="1:2" ht="17.45" customHeight="1">
      <c r="A187" s="3" t="s">
        <v>2074</v>
      </c>
      <c r="B187" s="22" t="s">
        <v>1719</v>
      </c>
    </row>
    <row r="188" spans="1:2" ht="17.45" customHeight="1">
      <c r="A188" s="3" t="s">
        <v>2075</v>
      </c>
      <c r="B188" s="22" t="s">
        <v>1720</v>
      </c>
    </row>
    <row r="189" spans="1:2" ht="17.45" customHeight="1">
      <c r="A189" s="3" t="s">
        <v>2076</v>
      </c>
      <c r="B189" s="22" t="s">
        <v>1721</v>
      </c>
    </row>
    <row r="190" spans="1:2" ht="17.45" customHeight="1">
      <c r="A190" s="3" t="s">
        <v>2077</v>
      </c>
      <c r="B190" s="22" t="s">
        <v>1722</v>
      </c>
    </row>
    <row r="191" spans="1:2" ht="17.45" customHeight="1">
      <c r="A191" s="3" t="s">
        <v>2078</v>
      </c>
      <c r="B191" s="22" t="s">
        <v>1723</v>
      </c>
    </row>
    <row r="192" spans="1:2" ht="17.45" customHeight="1">
      <c r="A192" s="3" t="s">
        <v>2079</v>
      </c>
      <c r="B192" s="22" t="s">
        <v>1724</v>
      </c>
    </row>
    <row r="193" spans="1:2" ht="17.45" customHeight="1">
      <c r="B193" s="22"/>
    </row>
    <row r="194" spans="1:2" ht="17.45" customHeight="1">
      <c r="A194" s="7" t="s">
        <v>132</v>
      </c>
      <c r="B194" s="22" t="s">
        <v>1825</v>
      </c>
    </row>
    <row r="195" spans="1:2" ht="17.45" customHeight="1">
      <c r="A195" s="3" t="s">
        <v>133</v>
      </c>
      <c r="B195" s="22" t="s">
        <v>1709</v>
      </c>
    </row>
    <row r="196" spans="1:2" ht="17.45" customHeight="1">
      <c r="A196" s="3" t="s">
        <v>134</v>
      </c>
      <c r="B196" s="22" t="s">
        <v>1826</v>
      </c>
    </row>
    <row r="197" spans="1:2" ht="17.45" customHeight="1">
      <c r="A197" s="3" t="s">
        <v>135</v>
      </c>
      <c r="B197" s="22" t="s">
        <v>1711</v>
      </c>
    </row>
    <row r="198" spans="1:2" ht="17.45" customHeight="1">
      <c r="A198" s="3" t="s">
        <v>136</v>
      </c>
      <c r="B198" s="22" t="s">
        <v>1743</v>
      </c>
    </row>
    <row r="199" spans="1:2" ht="17.45" customHeight="1">
      <c r="A199" s="3" t="s">
        <v>137</v>
      </c>
      <c r="B199" s="22" t="s">
        <v>1734</v>
      </c>
    </row>
    <row r="200" spans="1:2" ht="17.45" customHeight="1">
      <c r="A200" s="3" t="s">
        <v>138</v>
      </c>
      <c r="B200" s="22" t="s">
        <v>1764</v>
      </c>
    </row>
    <row r="201" spans="1:2" ht="17.45" customHeight="1">
      <c r="A201" s="3" t="s">
        <v>139</v>
      </c>
      <c r="B201" s="22" t="s">
        <v>1712</v>
      </c>
    </row>
    <row r="202" spans="1:2" ht="17.45" customHeight="1">
      <c r="A202" s="3" t="s">
        <v>140</v>
      </c>
      <c r="B202" s="22" t="s">
        <v>1796</v>
      </c>
    </row>
    <row r="203" spans="1:2" ht="17.45" customHeight="1">
      <c r="A203" s="3" t="s">
        <v>141</v>
      </c>
      <c r="B203" s="22" t="s">
        <v>1827</v>
      </c>
    </row>
    <row r="204" spans="1:2" ht="17.45" customHeight="1">
      <c r="B204" s="22"/>
    </row>
    <row r="205" spans="1:2" ht="17.45" customHeight="1">
      <c r="A205" s="7" t="s">
        <v>142</v>
      </c>
      <c r="B205" s="22" t="s">
        <v>1828</v>
      </c>
    </row>
    <row r="206" spans="1:2" ht="17.45" customHeight="1">
      <c r="A206" s="3" t="s">
        <v>143</v>
      </c>
      <c r="B206" s="22" t="s">
        <v>1709</v>
      </c>
    </row>
    <row r="207" spans="1:2" ht="17.45" customHeight="1">
      <c r="A207" s="3" t="s">
        <v>144</v>
      </c>
      <c r="B207" s="22" t="s">
        <v>1711</v>
      </c>
    </row>
    <row r="208" spans="1:2" ht="17.45" customHeight="1">
      <c r="A208" s="3" t="s">
        <v>145</v>
      </c>
      <c r="B208" s="22" t="s">
        <v>1734</v>
      </c>
    </row>
    <row r="209" spans="1:2" ht="17.45" customHeight="1">
      <c r="A209" s="3" t="s">
        <v>146</v>
      </c>
      <c r="B209" s="22" t="s">
        <v>1712</v>
      </c>
    </row>
    <row r="210" spans="1:2" ht="17.45" customHeight="1">
      <c r="A210" s="3" t="s">
        <v>147</v>
      </c>
      <c r="B210" s="22" t="s">
        <v>1714</v>
      </c>
    </row>
    <row r="211" spans="1:2" ht="17.45" customHeight="1">
      <c r="A211" s="3" t="s">
        <v>2378</v>
      </c>
      <c r="B211" s="22" t="s">
        <v>1808</v>
      </c>
    </row>
    <row r="212" spans="1:2" ht="17.45" customHeight="1">
      <c r="B212" s="22"/>
    </row>
    <row r="213" spans="1:2" ht="17.45" customHeight="1">
      <c r="A213" s="7" t="s">
        <v>148</v>
      </c>
      <c r="B213" s="22" t="s">
        <v>1829</v>
      </c>
    </row>
    <row r="214" spans="1:2" ht="17.45" customHeight="1">
      <c r="A214" s="3" t="s">
        <v>149</v>
      </c>
      <c r="B214" s="22" t="s">
        <v>1709</v>
      </c>
    </row>
    <row r="215" spans="1:2" ht="17.45" customHeight="1">
      <c r="A215" s="3" t="s">
        <v>150</v>
      </c>
      <c r="B215" s="22" t="s">
        <v>1711</v>
      </c>
    </row>
    <row r="216" spans="1:2" ht="17.45" customHeight="1">
      <c r="A216" s="3" t="s">
        <v>151</v>
      </c>
      <c r="B216" s="22" t="s">
        <v>1714</v>
      </c>
    </row>
    <row r="217" spans="1:2" ht="17.45" customHeight="1">
      <c r="A217" s="3" t="s">
        <v>152</v>
      </c>
      <c r="B217" s="22" t="s">
        <v>1830</v>
      </c>
    </row>
    <row r="218" spans="1:2" ht="17.45" customHeight="1">
      <c r="A218" s="3" t="s">
        <v>2080</v>
      </c>
      <c r="B218" s="22" t="s">
        <v>1831</v>
      </c>
    </row>
    <row r="219" spans="1:2" ht="17.45" customHeight="1">
      <c r="B219" s="22"/>
    </row>
    <row r="220" spans="1:2" ht="17.45" customHeight="1">
      <c r="A220" s="7" t="s">
        <v>153</v>
      </c>
      <c r="B220" s="22" t="s">
        <v>1832</v>
      </c>
    </row>
    <row r="221" spans="1:2" ht="17.45" customHeight="1">
      <c r="A221" s="3" t="s">
        <v>154</v>
      </c>
      <c r="B221" s="22" t="s">
        <v>1709</v>
      </c>
    </row>
    <row r="222" spans="1:2" ht="17.45" customHeight="1">
      <c r="A222" s="3" t="s">
        <v>155</v>
      </c>
      <c r="B222" s="22" t="s">
        <v>1711</v>
      </c>
    </row>
    <row r="223" spans="1:2" ht="17.45" customHeight="1">
      <c r="A223" s="3" t="s">
        <v>156</v>
      </c>
      <c r="B223" s="22" t="s">
        <v>1743</v>
      </c>
    </row>
    <row r="224" spans="1:2" ht="17.45" customHeight="1">
      <c r="A224" s="3" t="s">
        <v>157</v>
      </c>
      <c r="B224" s="22" t="s">
        <v>1734</v>
      </c>
    </row>
    <row r="225" spans="1:2" ht="17.45" customHeight="1">
      <c r="A225" s="3" t="s">
        <v>158</v>
      </c>
      <c r="B225" s="22" t="s">
        <v>1712</v>
      </c>
    </row>
    <row r="226" spans="1:2" ht="21.95" customHeight="1">
      <c r="A226" s="3" t="s">
        <v>159</v>
      </c>
      <c r="B226" s="22" t="s">
        <v>1714</v>
      </c>
    </row>
    <row r="227" spans="1:2" ht="17.45" customHeight="1">
      <c r="A227" s="3" t="s">
        <v>2379</v>
      </c>
      <c r="B227" s="22" t="s">
        <v>1830</v>
      </c>
    </row>
    <row r="228" spans="1:2" ht="17.45" customHeight="1">
      <c r="A228" s="3" t="s">
        <v>2380</v>
      </c>
      <c r="B228" s="22" t="s">
        <v>1831</v>
      </c>
    </row>
    <row r="229" spans="1:2" ht="17.45" customHeight="1">
      <c r="B229" s="22"/>
    </row>
    <row r="230" spans="1:2" ht="17.45" customHeight="1">
      <c r="A230" s="7" t="s">
        <v>160</v>
      </c>
      <c r="B230" s="22" t="s">
        <v>1833</v>
      </c>
    </row>
    <row r="231" spans="1:2" ht="17.45" customHeight="1">
      <c r="A231" s="3" t="s">
        <v>161</v>
      </c>
      <c r="B231" s="22" t="s">
        <v>1709</v>
      </c>
    </row>
    <row r="232" spans="1:2" ht="17.45" customHeight="1">
      <c r="A232" s="3" t="s">
        <v>162</v>
      </c>
      <c r="B232" s="22" t="s">
        <v>1834</v>
      </c>
    </row>
    <row r="233" spans="1:2" ht="17.45" customHeight="1">
      <c r="A233" s="3" t="s">
        <v>2381</v>
      </c>
      <c r="B233" s="22" t="s">
        <v>1711</v>
      </c>
    </row>
    <row r="234" spans="1:2" ht="17.45" customHeight="1">
      <c r="A234" s="3" t="s">
        <v>163</v>
      </c>
      <c r="B234" s="22" t="s">
        <v>1835</v>
      </c>
    </row>
    <row r="235" spans="1:2" ht="17.45" customHeight="1">
      <c r="A235" s="3" t="s">
        <v>164</v>
      </c>
      <c r="B235" s="22" t="s">
        <v>1836</v>
      </c>
    </row>
    <row r="236" spans="1:2" ht="17.45" customHeight="1">
      <c r="A236" s="3" t="s">
        <v>165</v>
      </c>
      <c r="B236" s="22" t="s">
        <v>1837</v>
      </c>
    </row>
    <row r="237" spans="1:2" ht="17.45" customHeight="1">
      <c r="A237" s="3" t="s">
        <v>166</v>
      </c>
      <c r="B237" s="22" t="s">
        <v>1763</v>
      </c>
    </row>
    <row r="238" spans="1:2" ht="17.45" customHeight="1">
      <c r="A238" s="3" t="s">
        <v>167</v>
      </c>
      <c r="B238" s="22" t="s">
        <v>1734</v>
      </c>
    </row>
    <row r="239" spans="1:2" ht="17.45" customHeight="1">
      <c r="A239" s="3" t="s">
        <v>168</v>
      </c>
      <c r="B239" s="22" t="s">
        <v>1838</v>
      </c>
    </row>
    <row r="240" spans="1:2" ht="17.45" customHeight="1">
      <c r="A240" s="3" t="s">
        <v>169</v>
      </c>
      <c r="B240" s="22" t="s">
        <v>1764</v>
      </c>
    </row>
    <row r="241" spans="1:2" ht="17.45" customHeight="1">
      <c r="A241" s="3" t="s">
        <v>170</v>
      </c>
      <c r="B241" s="22" t="s">
        <v>1839</v>
      </c>
    </row>
    <row r="242" spans="1:2" ht="17.45" customHeight="1">
      <c r="A242" s="3" t="s">
        <v>171</v>
      </c>
      <c r="B242" s="22" t="s">
        <v>1840</v>
      </c>
    </row>
    <row r="243" spans="1:2" ht="17.45" customHeight="1">
      <c r="A243" s="3" t="s">
        <v>172</v>
      </c>
      <c r="B243" s="22" t="s">
        <v>1841</v>
      </c>
    </row>
    <row r="244" spans="1:2" ht="17.45" customHeight="1">
      <c r="A244" s="3" t="s">
        <v>173</v>
      </c>
      <c r="B244" s="22" t="s">
        <v>1842</v>
      </c>
    </row>
    <row r="245" spans="1:2" ht="17.45" customHeight="1">
      <c r="A245" s="3" t="s">
        <v>174</v>
      </c>
      <c r="B245" s="22" t="s">
        <v>1843</v>
      </c>
    </row>
    <row r="246" spans="1:2" ht="17.45" customHeight="1">
      <c r="A246" s="3" t="s">
        <v>175</v>
      </c>
      <c r="B246" s="22" t="s">
        <v>1844</v>
      </c>
    </row>
    <row r="247" spans="1:2" ht="17.45" customHeight="1">
      <c r="A247" s="3" t="s">
        <v>2081</v>
      </c>
      <c r="B247" s="22" t="s">
        <v>1845</v>
      </c>
    </row>
    <row r="248" spans="1:2" ht="17.45" customHeight="1">
      <c r="A248" s="3" t="s">
        <v>2082</v>
      </c>
      <c r="B248" s="22" t="s">
        <v>1846</v>
      </c>
    </row>
    <row r="249" spans="1:2" ht="17.45" customHeight="1">
      <c r="A249" s="3" t="s">
        <v>2083</v>
      </c>
      <c r="B249" s="22" t="s">
        <v>1847</v>
      </c>
    </row>
    <row r="250" spans="1:2" ht="17.45" customHeight="1">
      <c r="A250" s="3" t="s">
        <v>2084</v>
      </c>
      <c r="B250" s="22" t="s">
        <v>1848</v>
      </c>
    </row>
    <row r="251" spans="1:2" ht="17.45" customHeight="1">
      <c r="A251" s="3" t="s">
        <v>2085</v>
      </c>
      <c r="B251" s="22" t="s">
        <v>1849</v>
      </c>
    </row>
    <row r="252" spans="1:2" ht="17.45" customHeight="1">
      <c r="A252" s="3" t="s">
        <v>2086</v>
      </c>
      <c r="B252" s="22" t="s">
        <v>1850</v>
      </c>
    </row>
    <row r="253" spans="1:2" ht="17.45" customHeight="1">
      <c r="A253" s="3" t="s">
        <v>2087</v>
      </c>
      <c r="B253" s="22" t="s">
        <v>1851</v>
      </c>
    </row>
    <row r="254" spans="1:2" ht="17.45" customHeight="1">
      <c r="A254" s="3" t="s">
        <v>2088</v>
      </c>
      <c r="B254" s="22" t="s">
        <v>1852</v>
      </c>
    </row>
    <row r="255" spans="1:2" ht="17.45" customHeight="1">
      <c r="A255" s="3" t="s">
        <v>2089</v>
      </c>
      <c r="B255" s="22" t="s">
        <v>1853</v>
      </c>
    </row>
    <row r="256" spans="1:2" ht="17.45" customHeight="1">
      <c r="A256" s="3" t="s">
        <v>2090</v>
      </c>
      <c r="B256" s="22" t="s">
        <v>1714</v>
      </c>
    </row>
    <row r="257" spans="1:2" ht="17.45" customHeight="1">
      <c r="A257" s="3" t="s">
        <v>2091</v>
      </c>
      <c r="B257" s="22" t="s">
        <v>1854</v>
      </c>
    </row>
    <row r="258" spans="1:2" ht="17.45" customHeight="1">
      <c r="B258" s="22"/>
    </row>
    <row r="259" spans="1:2" ht="17.45" customHeight="1">
      <c r="A259" s="7" t="s">
        <v>176</v>
      </c>
      <c r="B259" s="22" t="s">
        <v>1855</v>
      </c>
    </row>
    <row r="260" spans="1:2" ht="17.45" customHeight="1">
      <c r="A260" s="3" t="s">
        <v>177</v>
      </c>
      <c r="B260" s="22" t="s">
        <v>1709</v>
      </c>
    </row>
    <row r="261" spans="1:2" ht="17.45" customHeight="1">
      <c r="A261" s="3" t="s">
        <v>178</v>
      </c>
      <c r="B261" s="22" t="s">
        <v>1711</v>
      </c>
    </row>
    <row r="262" spans="1:2" ht="17.45" customHeight="1">
      <c r="A262" s="3" t="s">
        <v>179</v>
      </c>
      <c r="B262" s="22" t="s">
        <v>1856</v>
      </c>
    </row>
    <row r="263" spans="1:2" ht="17.45" customHeight="1">
      <c r="A263" s="3" t="s">
        <v>180</v>
      </c>
      <c r="B263" s="22" t="s">
        <v>1857</v>
      </c>
    </row>
    <row r="264" spans="1:2" ht="17.45" customHeight="1">
      <c r="A264" s="3" t="s">
        <v>181</v>
      </c>
      <c r="B264" s="22" t="s">
        <v>1714</v>
      </c>
    </row>
    <row r="265" spans="1:2" ht="17.45" customHeight="1">
      <c r="A265" s="3" t="s">
        <v>2092</v>
      </c>
      <c r="B265" s="22" t="s">
        <v>1858</v>
      </c>
    </row>
    <row r="266" spans="1:2" ht="17.45" customHeight="1">
      <c r="B266" s="22"/>
    </row>
    <row r="267" spans="1:2" ht="17.45" customHeight="1">
      <c r="A267" s="7" t="s">
        <v>182</v>
      </c>
      <c r="B267" s="22" t="s">
        <v>1859</v>
      </c>
    </row>
    <row r="268" spans="1:2" ht="17.45" customHeight="1">
      <c r="A268" s="3" t="s">
        <v>183</v>
      </c>
      <c r="B268" s="22" t="s">
        <v>1709</v>
      </c>
    </row>
    <row r="269" spans="1:2" ht="17.45" customHeight="1">
      <c r="A269" s="3" t="s">
        <v>184</v>
      </c>
      <c r="B269" s="22" t="s">
        <v>1711</v>
      </c>
    </row>
    <row r="270" spans="1:2" ht="17.45" customHeight="1">
      <c r="A270" s="3" t="s">
        <v>185</v>
      </c>
      <c r="B270" s="22" t="s">
        <v>1734</v>
      </c>
    </row>
    <row r="271" spans="1:2" ht="17.45" customHeight="1">
      <c r="A271" s="3" t="s">
        <v>186</v>
      </c>
      <c r="B271" s="22" t="s">
        <v>1712</v>
      </c>
    </row>
    <row r="272" spans="1:2" ht="17.45" customHeight="1">
      <c r="A272" s="3" t="s">
        <v>187</v>
      </c>
      <c r="B272" s="22" t="s">
        <v>1714</v>
      </c>
    </row>
    <row r="273" spans="1:2" ht="17.45" customHeight="1">
      <c r="A273" s="3" t="s">
        <v>188</v>
      </c>
      <c r="B273" s="22" t="s">
        <v>1735</v>
      </c>
    </row>
    <row r="274" spans="1:2" ht="17.45" customHeight="1">
      <c r="A274" s="3" t="s">
        <v>2095</v>
      </c>
      <c r="B274" s="22" t="s">
        <v>1744</v>
      </c>
    </row>
    <row r="275" spans="1:2" ht="17.45" customHeight="1">
      <c r="B275" s="22"/>
    </row>
    <row r="276" spans="1:2" ht="17.45" customHeight="1">
      <c r="A276" s="7" t="s">
        <v>189</v>
      </c>
      <c r="B276" s="22" t="s">
        <v>1860</v>
      </c>
    </row>
    <row r="277" spans="1:2" ht="17.45" customHeight="1">
      <c r="A277" s="3" t="s">
        <v>190</v>
      </c>
      <c r="B277" s="22" t="s">
        <v>1709</v>
      </c>
    </row>
    <row r="278" spans="1:2" ht="17.45" customHeight="1">
      <c r="A278" s="3" t="s">
        <v>191</v>
      </c>
      <c r="B278" s="22" t="s">
        <v>1711</v>
      </c>
    </row>
    <row r="279" spans="1:2" ht="17.45" customHeight="1">
      <c r="A279" s="3" t="s">
        <v>192</v>
      </c>
      <c r="B279" s="22" t="s">
        <v>1782</v>
      </c>
    </row>
    <row r="280" spans="1:2" ht="17.45" customHeight="1">
      <c r="A280" s="3" t="s">
        <v>193</v>
      </c>
      <c r="B280" s="22" t="s">
        <v>1714</v>
      </c>
    </row>
    <row r="281" spans="1:2" ht="17.45" customHeight="1">
      <c r="A281" s="3" t="s">
        <v>194</v>
      </c>
      <c r="B281" s="22" t="s">
        <v>1861</v>
      </c>
    </row>
    <row r="282" spans="1:2" ht="17.45" customHeight="1">
      <c r="A282" s="3" t="s">
        <v>2093</v>
      </c>
      <c r="B282" s="22" t="s">
        <v>1862</v>
      </c>
    </row>
    <row r="283" spans="1:2" ht="17.45" customHeight="1">
      <c r="A283" s="3" t="s">
        <v>2094</v>
      </c>
      <c r="B283" s="22" t="s">
        <v>1863</v>
      </c>
    </row>
    <row r="284" spans="1:2" ht="17.45" customHeight="1">
      <c r="B284" s="22"/>
    </row>
    <row r="285" spans="1:2" ht="17.45" customHeight="1">
      <c r="A285" s="7" t="s">
        <v>195</v>
      </c>
      <c r="B285" s="22" t="s">
        <v>1864</v>
      </c>
    </row>
    <row r="286" spans="1:2" ht="17.45" customHeight="1">
      <c r="A286" s="3" t="s">
        <v>196</v>
      </c>
      <c r="B286" s="22" t="s">
        <v>1709</v>
      </c>
    </row>
    <row r="287" spans="1:2" ht="17.45" customHeight="1">
      <c r="A287" s="3" t="s">
        <v>197</v>
      </c>
      <c r="B287" s="22" t="s">
        <v>1711</v>
      </c>
    </row>
    <row r="288" spans="1:2" ht="17.45" customHeight="1">
      <c r="A288" s="3" t="s">
        <v>198</v>
      </c>
      <c r="B288" s="22" t="s">
        <v>1865</v>
      </c>
    </row>
    <row r="289" spans="1:2" ht="17.45" customHeight="1">
      <c r="A289" s="3" t="s">
        <v>2096</v>
      </c>
      <c r="B289" s="22" t="s">
        <v>1734</v>
      </c>
    </row>
    <row r="290" spans="1:2" ht="17.45" customHeight="1">
      <c r="A290" s="3" t="s">
        <v>2097</v>
      </c>
      <c r="B290" s="22" t="s">
        <v>1866</v>
      </c>
    </row>
    <row r="291" spans="1:2" ht="17.45" customHeight="1">
      <c r="A291" s="3" t="s">
        <v>2098</v>
      </c>
      <c r="B291" s="22" t="s">
        <v>1712</v>
      </c>
    </row>
    <row r="292" spans="1:2" ht="17.45" customHeight="1">
      <c r="B292" s="22"/>
    </row>
    <row r="293" spans="1:2" ht="17.45" customHeight="1">
      <c r="A293" s="7" t="s">
        <v>199</v>
      </c>
      <c r="B293" s="22" t="s">
        <v>1867</v>
      </c>
    </row>
    <row r="294" spans="1:2" ht="17.45" customHeight="1">
      <c r="A294" s="3" t="s">
        <v>200</v>
      </c>
      <c r="B294" s="22" t="s">
        <v>1709</v>
      </c>
    </row>
    <row r="295" spans="1:2" ht="17.45" customHeight="1">
      <c r="A295" s="3" t="s">
        <v>201</v>
      </c>
      <c r="B295" s="22" t="s">
        <v>1868</v>
      </c>
    </row>
    <row r="296" spans="1:2" ht="17.45" customHeight="1">
      <c r="A296" s="3" t="s">
        <v>202</v>
      </c>
      <c r="B296" s="22" t="s">
        <v>1711</v>
      </c>
    </row>
    <row r="297" spans="1:2" ht="17.45" customHeight="1">
      <c r="A297" s="3" t="s">
        <v>203</v>
      </c>
      <c r="B297" s="22" t="s">
        <v>1869</v>
      </c>
    </row>
    <row r="298" spans="1:2" ht="17.45" customHeight="1">
      <c r="A298" s="3" t="s">
        <v>2382</v>
      </c>
      <c r="B298" s="22" t="s">
        <v>1870</v>
      </c>
    </row>
    <row r="299" spans="1:2" ht="17.45" customHeight="1">
      <c r="A299" s="3" t="s">
        <v>204</v>
      </c>
      <c r="B299" s="22" t="s">
        <v>1734</v>
      </c>
    </row>
    <row r="300" spans="1:2" ht="17.45" customHeight="1">
      <c r="A300" s="3" t="s">
        <v>205</v>
      </c>
      <c r="B300" s="22" t="s">
        <v>1771</v>
      </c>
    </row>
    <row r="301" spans="1:2" ht="17.45" customHeight="1">
      <c r="A301" s="3" t="s">
        <v>206</v>
      </c>
      <c r="B301" s="22" t="s">
        <v>1868</v>
      </c>
    </row>
    <row r="302" spans="1:2" ht="17.45" customHeight="1">
      <c r="A302" s="3" t="s">
        <v>207</v>
      </c>
      <c r="B302" s="22" t="s">
        <v>1869</v>
      </c>
    </row>
    <row r="303" spans="1:2" ht="17.45" customHeight="1">
      <c r="A303" s="3" t="s">
        <v>208</v>
      </c>
      <c r="B303" s="22" t="s">
        <v>1871</v>
      </c>
    </row>
    <row r="304" spans="1:2" ht="17.45" customHeight="1">
      <c r="A304" s="3" t="s">
        <v>2383</v>
      </c>
      <c r="B304" s="22" t="s">
        <v>1870</v>
      </c>
    </row>
    <row r="305" spans="1:2" ht="17.45" customHeight="1">
      <c r="A305" s="3" t="s">
        <v>209</v>
      </c>
      <c r="B305" s="22" t="s">
        <v>1734</v>
      </c>
    </row>
    <row r="306" spans="1:2" ht="17.45" customHeight="1">
      <c r="A306" s="3" t="s">
        <v>210</v>
      </c>
      <c r="B306" s="22" t="s">
        <v>1714</v>
      </c>
    </row>
    <row r="307" spans="1:2" ht="17.45" customHeight="1">
      <c r="A307" s="3" t="s">
        <v>211</v>
      </c>
      <c r="B307" s="22" t="s">
        <v>1872</v>
      </c>
    </row>
    <row r="308" spans="1:2" ht="17.45" customHeight="1">
      <c r="A308" s="3" t="s">
        <v>212</v>
      </c>
      <c r="B308" s="22" t="s">
        <v>1873</v>
      </c>
    </row>
    <row r="309" spans="1:2" ht="17.45" customHeight="1">
      <c r="A309" s="3" t="s">
        <v>213</v>
      </c>
      <c r="B309" s="22" t="s">
        <v>1874</v>
      </c>
    </row>
    <row r="310" spans="1:2" ht="17.45" customHeight="1">
      <c r="A310" s="3" t="s">
        <v>214</v>
      </c>
      <c r="B310" s="22" t="s">
        <v>1875</v>
      </c>
    </row>
    <row r="311" spans="1:2" ht="17.45" customHeight="1">
      <c r="A311" s="3" t="s">
        <v>215</v>
      </c>
      <c r="B311" s="22" t="s">
        <v>1876</v>
      </c>
    </row>
    <row r="312" spans="1:2" ht="17.45" customHeight="1">
      <c r="A312" s="3" t="s">
        <v>216</v>
      </c>
      <c r="B312" s="22" t="s">
        <v>1877</v>
      </c>
    </row>
    <row r="313" spans="1:2" ht="17.45" customHeight="1">
      <c r="A313" s="3" t="s">
        <v>2384</v>
      </c>
      <c r="B313" s="22" t="s">
        <v>1878</v>
      </c>
    </row>
    <row r="314" spans="1:2" ht="17.45" customHeight="1">
      <c r="A314" s="3" t="s">
        <v>2385</v>
      </c>
      <c r="B314" s="22" t="s">
        <v>1879</v>
      </c>
    </row>
    <row r="315" spans="1:2" ht="17.45" customHeight="1">
      <c r="B315" s="22"/>
    </row>
    <row r="316" spans="1:2" ht="17.45" customHeight="1">
      <c r="A316" s="7" t="s">
        <v>217</v>
      </c>
      <c r="B316" s="22" t="s">
        <v>1880</v>
      </c>
    </row>
    <row r="317" spans="1:2" ht="17.45" customHeight="1">
      <c r="A317" s="3" t="s">
        <v>218</v>
      </c>
      <c r="B317" s="22" t="s">
        <v>1709</v>
      </c>
    </row>
    <row r="318" spans="1:2" ht="17.45" customHeight="1">
      <c r="A318" s="3" t="s">
        <v>219</v>
      </c>
      <c r="B318" s="22" t="s">
        <v>1711</v>
      </c>
    </row>
    <row r="319" spans="1:2" ht="17.45" customHeight="1">
      <c r="A319" s="3" t="s">
        <v>220</v>
      </c>
      <c r="B319" s="22" t="s">
        <v>1743</v>
      </c>
    </row>
    <row r="320" spans="1:2" ht="17.45" customHeight="1">
      <c r="A320" s="3" t="s">
        <v>221</v>
      </c>
      <c r="B320" s="22" t="s">
        <v>1734</v>
      </c>
    </row>
    <row r="321" spans="1:2" ht="17.45" customHeight="1">
      <c r="A321" s="3" t="s">
        <v>222</v>
      </c>
      <c r="B321" s="22" t="s">
        <v>1712</v>
      </c>
    </row>
    <row r="322" spans="1:2" ht="17.45" customHeight="1">
      <c r="B322" s="22"/>
    </row>
    <row r="323" spans="1:2" ht="17.45" customHeight="1">
      <c r="B323" s="22"/>
    </row>
    <row r="324" spans="1:2" ht="17.45" customHeight="1">
      <c r="A324" s="24" t="s">
        <v>223</v>
      </c>
      <c r="B324" s="22" t="s">
        <v>1881</v>
      </c>
    </row>
    <row r="325" spans="1:2" ht="17.45" customHeight="1">
      <c r="A325" s="3" t="s">
        <v>224</v>
      </c>
      <c r="B325" s="22" t="s">
        <v>1709</v>
      </c>
    </row>
    <row r="326" spans="1:2" ht="17.45" customHeight="1">
      <c r="A326" s="3" t="s">
        <v>225</v>
      </c>
      <c r="B326" s="22" t="s">
        <v>1882</v>
      </c>
    </row>
    <row r="327" spans="1:2" ht="17.45" customHeight="1">
      <c r="A327" s="3" t="s">
        <v>2099</v>
      </c>
      <c r="B327" s="22" t="s">
        <v>1711</v>
      </c>
    </row>
    <row r="328" spans="1:2" ht="17.45" customHeight="1">
      <c r="B328" s="22"/>
    </row>
    <row r="329" spans="1:2" ht="17.45" customHeight="1">
      <c r="A329" s="17" t="s">
        <v>226</v>
      </c>
      <c r="B329" s="22" t="s">
        <v>1883</v>
      </c>
    </row>
    <row r="330" spans="1:2" ht="17.45" customHeight="1">
      <c r="A330" t="s">
        <v>227</v>
      </c>
      <c r="B330" s="22" t="s">
        <v>1709</v>
      </c>
    </row>
    <row r="331" spans="1:2" ht="17.45" customHeight="1">
      <c r="A331" t="s">
        <v>228</v>
      </c>
      <c r="B331" s="22" t="s">
        <v>1884</v>
      </c>
    </row>
    <row r="332" spans="1:2" ht="17.45" customHeight="1">
      <c r="A332" t="s">
        <v>229</v>
      </c>
      <c r="B332" s="22" t="s">
        <v>1711</v>
      </c>
    </row>
    <row r="333" spans="1:2" ht="17.45" customHeight="1">
      <c r="A333" t="s">
        <v>230</v>
      </c>
      <c r="B333" s="22" t="s">
        <v>1885</v>
      </c>
    </row>
    <row r="334" spans="1:2" ht="17.45" customHeight="1">
      <c r="A334" t="s">
        <v>231</v>
      </c>
      <c r="B334" s="22" t="s">
        <v>1764</v>
      </c>
    </row>
    <row r="335" spans="1:2" ht="17.45" customHeight="1">
      <c r="A335" t="s">
        <v>232</v>
      </c>
      <c r="B335" s="22" t="s">
        <v>1886</v>
      </c>
    </row>
    <row r="336" spans="1:2" ht="17.45" customHeight="1">
      <c r="A336" t="s">
        <v>2386</v>
      </c>
      <c r="B336" s="22" t="s">
        <v>1714</v>
      </c>
    </row>
    <row r="337" spans="1:2" ht="17.45" customHeight="1">
      <c r="A337" t="s">
        <v>2387</v>
      </c>
      <c r="B337" s="22" t="s">
        <v>1887</v>
      </c>
    </row>
    <row r="338" spans="1:2" ht="17.45" customHeight="1">
      <c r="A338" t="s">
        <v>2388</v>
      </c>
      <c r="B338" s="22" t="s">
        <v>1888</v>
      </c>
    </row>
    <row r="339" spans="1:2" ht="17.45" customHeight="1">
      <c r="B339" s="22"/>
    </row>
    <row r="340" spans="1:2" ht="17.45" customHeight="1">
      <c r="A340" s="17" t="s">
        <v>233</v>
      </c>
      <c r="B340" s="22" t="s">
        <v>1889</v>
      </c>
    </row>
    <row r="341" spans="1:2" ht="17.45" customHeight="1">
      <c r="A341" s="3" t="s">
        <v>234</v>
      </c>
      <c r="B341" s="22" t="s">
        <v>1709</v>
      </c>
    </row>
    <row r="342" spans="1:2" ht="17.45" customHeight="1">
      <c r="A342" s="3" t="s">
        <v>235</v>
      </c>
      <c r="B342" s="22" t="s">
        <v>1711</v>
      </c>
    </row>
    <row r="343" spans="1:2" ht="17.45" customHeight="1">
      <c r="A343" s="3" t="s">
        <v>236</v>
      </c>
      <c r="B343" s="22" t="s">
        <v>1743</v>
      </c>
    </row>
    <row r="344" spans="1:2" ht="17.45" customHeight="1">
      <c r="A344" s="3" t="s">
        <v>237</v>
      </c>
      <c r="B344" s="22" t="s">
        <v>1734</v>
      </c>
    </row>
    <row r="345" spans="1:2" ht="17.45" customHeight="1">
      <c r="A345" s="3" t="s">
        <v>238</v>
      </c>
      <c r="B345" s="22" t="s">
        <v>1764</v>
      </c>
    </row>
    <row r="346" spans="1:2" ht="17.45" customHeight="1">
      <c r="A346" s="3" t="s">
        <v>239</v>
      </c>
      <c r="B346" s="22" t="s">
        <v>1890</v>
      </c>
    </row>
    <row r="347" spans="1:2" ht="17.45" customHeight="1">
      <c r="A347" s="3" t="s">
        <v>240</v>
      </c>
      <c r="B347" s="22" t="s">
        <v>1891</v>
      </c>
    </row>
    <row r="348" spans="1:2" ht="17.45" customHeight="1">
      <c r="A348" s="3" t="s">
        <v>241</v>
      </c>
      <c r="B348" s="22" t="s">
        <v>1892</v>
      </c>
    </row>
    <row r="349" spans="1:2" ht="17.45" customHeight="1">
      <c r="A349" s="3" t="s">
        <v>242</v>
      </c>
      <c r="B349" s="22" t="s">
        <v>1714</v>
      </c>
    </row>
    <row r="350" spans="1:2" ht="17.45" customHeight="1">
      <c r="A350" s="3" t="s">
        <v>243</v>
      </c>
      <c r="B350" s="22" t="s">
        <v>1893</v>
      </c>
    </row>
    <row r="351" spans="1:2" ht="17.45" customHeight="1">
      <c r="A351" s="3" t="s">
        <v>244</v>
      </c>
      <c r="B351" s="22" t="s">
        <v>1894</v>
      </c>
    </row>
    <row r="352" spans="1:2" ht="17.45" customHeight="1">
      <c r="A352" s="3" t="s">
        <v>245</v>
      </c>
      <c r="B352" s="22" t="s">
        <v>1895</v>
      </c>
    </row>
    <row r="353" spans="1:2" ht="17.45" customHeight="1">
      <c r="A353" s="3" t="s">
        <v>2389</v>
      </c>
      <c r="B353" s="22" t="s">
        <v>1896</v>
      </c>
    </row>
    <row r="354" spans="1:2" ht="17.45" customHeight="1">
      <c r="A354" s="3" t="s">
        <v>2390</v>
      </c>
      <c r="B354" s="22" t="s">
        <v>1897</v>
      </c>
    </row>
    <row r="355" spans="1:2" ht="17.45" customHeight="1">
      <c r="A355" s="3" t="s">
        <v>2391</v>
      </c>
      <c r="B355" s="22" t="s">
        <v>1898</v>
      </c>
    </row>
    <row r="356" spans="1:2" ht="17.45" customHeight="1">
      <c r="B356" s="22"/>
    </row>
    <row r="357" spans="1:2" ht="17.45" customHeight="1">
      <c r="A357" s="17" t="s">
        <v>246</v>
      </c>
      <c r="B357" s="22" t="s">
        <v>1899</v>
      </c>
    </row>
    <row r="358" spans="1:2" ht="17.45" customHeight="1">
      <c r="A358" s="3" t="s">
        <v>247</v>
      </c>
      <c r="B358" s="22" t="s">
        <v>1900</v>
      </c>
    </row>
    <row r="359" spans="1:2" ht="17.45" customHeight="1">
      <c r="A359" s="3" t="s">
        <v>248</v>
      </c>
      <c r="B359" s="22" t="s">
        <v>1711</v>
      </c>
    </row>
    <row r="360" spans="1:2" ht="17.45" customHeight="1">
      <c r="A360" s="3" t="s">
        <v>249</v>
      </c>
      <c r="B360" s="22" t="s">
        <v>1743</v>
      </c>
    </row>
    <row r="361" spans="1:2" ht="17.45" customHeight="1">
      <c r="A361" s="3" t="s">
        <v>250</v>
      </c>
      <c r="B361" s="22" t="s">
        <v>1734</v>
      </c>
    </row>
    <row r="362" spans="1:2" ht="17.45" customHeight="1">
      <c r="A362" s="3" t="s">
        <v>251</v>
      </c>
      <c r="B362" s="22" t="s">
        <v>1712</v>
      </c>
    </row>
    <row r="363" spans="1:2" ht="17.45" customHeight="1">
      <c r="A363" s="3" t="s">
        <v>252</v>
      </c>
      <c r="B363" s="22" t="s">
        <v>1892</v>
      </c>
    </row>
    <row r="364" spans="1:2" ht="17.45" customHeight="1">
      <c r="A364" s="3" t="s">
        <v>2392</v>
      </c>
      <c r="B364" s="22" t="s">
        <v>1714</v>
      </c>
    </row>
    <row r="365" spans="1:2" ht="17.45" customHeight="1">
      <c r="A365" s="3" t="s">
        <v>253</v>
      </c>
      <c r="B365" s="22" t="s">
        <v>1901</v>
      </c>
    </row>
    <row r="366" spans="1:2" ht="17.45" customHeight="1">
      <c r="A366" s="3" t="s">
        <v>254</v>
      </c>
      <c r="B366" s="22" t="s">
        <v>1902</v>
      </c>
    </row>
    <row r="367" spans="1:2" ht="17.45" customHeight="1">
      <c r="A367" s="3" t="s">
        <v>255</v>
      </c>
      <c r="B367" s="22" t="s">
        <v>1903</v>
      </c>
    </row>
    <row r="368" spans="1:2" ht="17.45" customHeight="1">
      <c r="A368" s="3" t="s">
        <v>256</v>
      </c>
      <c r="B368" s="22" t="s">
        <v>1904</v>
      </c>
    </row>
    <row r="369" spans="1:2" ht="17.45" customHeight="1">
      <c r="B369" s="22"/>
    </row>
    <row r="370" spans="1:2" ht="17.45" customHeight="1">
      <c r="A370" s="17" t="s">
        <v>257</v>
      </c>
      <c r="B370" s="22" t="s">
        <v>1905</v>
      </c>
    </row>
    <row r="371" spans="1:2" ht="17.45" customHeight="1">
      <c r="A371" s="3" t="s">
        <v>258</v>
      </c>
      <c r="B371" s="22" t="s">
        <v>1709</v>
      </c>
    </row>
    <row r="372" spans="1:2" ht="17.45" customHeight="1">
      <c r="A372" s="3" t="s">
        <v>259</v>
      </c>
      <c r="B372" s="22" t="s">
        <v>1711</v>
      </c>
    </row>
    <row r="373" spans="1:2" ht="17.45" customHeight="1">
      <c r="A373" s="3" t="s">
        <v>260</v>
      </c>
      <c r="B373" s="22" t="s">
        <v>1743</v>
      </c>
    </row>
    <row r="374" spans="1:2" ht="17.45" customHeight="1">
      <c r="A374" s="3" t="s">
        <v>261</v>
      </c>
      <c r="B374" s="22" t="s">
        <v>1763</v>
      </c>
    </row>
    <row r="375" spans="1:2" ht="17.45" customHeight="1">
      <c r="A375" s="3" t="s">
        <v>262</v>
      </c>
      <c r="B375" s="22" t="s">
        <v>1734</v>
      </c>
    </row>
    <row r="376" spans="1:2" ht="17.45" customHeight="1">
      <c r="A376" s="3" t="s">
        <v>263</v>
      </c>
      <c r="B376" s="22" t="s">
        <v>1764</v>
      </c>
    </row>
    <row r="377" spans="1:2" ht="17.45" customHeight="1">
      <c r="A377" s="3" t="s">
        <v>264</v>
      </c>
      <c r="B377" s="22" t="s">
        <v>1906</v>
      </c>
    </row>
    <row r="378" spans="1:2" ht="17.45" customHeight="1">
      <c r="A378" s="3" t="s">
        <v>265</v>
      </c>
      <c r="B378" s="22" t="s">
        <v>1907</v>
      </c>
    </row>
    <row r="379" spans="1:2" ht="17.45" customHeight="1">
      <c r="A379" s="3" t="s">
        <v>2393</v>
      </c>
      <c r="B379" s="22" t="s">
        <v>1712</v>
      </c>
    </row>
    <row r="380" spans="1:2" ht="17.45" customHeight="1">
      <c r="A380" s="3" t="s">
        <v>2394</v>
      </c>
      <c r="B380" s="22" t="s">
        <v>1796</v>
      </c>
    </row>
    <row r="381" spans="1:2" ht="17.45" customHeight="1">
      <c r="A381" s="3" t="s">
        <v>266</v>
      </c>
      <c r="B381" s="22" t="s">
        <v>1714</v>
      </c>
    </row>
    <row r="382" spans="1:2" ht="17.45" customHeight="1">
      <c r="A382" s="3" t="s">
        <v>267</v>
      </c>
      <c r="B382" s="22" t="s">
        <v>1908</v>
      </c>
    </row>
    <row r="383" spans="1:2" ht="17.45" customHeight="1">
      <c r="A383" s="3" t="s">
        <v>268</v>
      </c>
      <c r="B383" s="22" t="s">
        <v>1909</v>
      </c>
    </row>
    <row r="384" spans="1:2" ht="17.45" customHeight="1">
      <c r="A384" s="3" t="s">
        <v>269</v>
      </c>
      <c r="B384" s="22" t="s">
        <v>1910</v>
      </c>
    </row>
    <row r="385" spans="1:2" ht="17.45" customHeight="1">
      <c r="A385" s="3" t="s">
        <v>2395</v>
      </c>
      <c r="B385" s="22" t="s">
        <v>1911</v>
      </c>
    </row>
    <row r="386" spans="1:2" ht="17.45" customHeight="1">
      <c r="B386" s="22"/>
    </row>
    <row r="387" spans="1:2" ht="17.45" customHeight="1">
      <c r="A387" s="17" t="s">
        <v>270</v>
      </c>
      <c r="B387" s="22" t="s">
        <v>1912</v>
      </c>
    </row>
    <row r="388" spans="1:2" ht="17.45" customHeight="1">
      <c r="A388" s="3" t="s">
        <v>271</v>
      </c>
      <c r="B388" s="22" t="s">
        <v>1709</v>
      </c>
    </row>
    <row r="389" spans="1:2" ht="17.45" customHeight="1">
      <c r="A389" s="3" t="s">
        <v>272</v>
      </c>
      <c r="B389" s="22" t="s">
        <v>1821</v>
      </c>
    </row>
    <row r="390" spans="1:2" ht="17.45" customHeight="1">
      <c r="A390" s="3" t="s">
        <v>2396</v>
      </c>
      <c r="B390" s="22" t="s">
        <v>1711</v>
      </c>
    </row>
    <row r="391" spans="1:2" ht="17.45" customHeight="1">
      <c r="A391" s="3" t="s">
        <v>2397</v>
      </c>
      <c r="B391" s="22" t="s">
        <v>1743</v>
      </c>
    </row>
    <row r="392" spans="1:2" ht="17.45" customHeight="1">
      <c r="A392" s="3" t="s">
        <v>2398</v>
      </c>
      <c r="B392" s="22" t="s">
        <v>1763</v>
      </c>
    </row>
    <row r="393" spans="1:2" ht="17.45" customHeight="1">
      <c r="A393" s="3" t="s">
        <v>2399</v>
      </c>
      <c r="B393" s="22" t="s">
        <v>1734</v>
      </c>
    </row>
    <row r="394" spans="1:2" ht="17.45" customHeight="1">
      <c r="A394" s="3" t="s">
        <v>2400</v>
      </c>
      <c r="B394" s="22" t="s">
        <v>1764</v>
      </c>
    </row>
    <row r="395" spans="1:2" ht="17.45" customHeight="1">
      <c r="A395" s="3" t="s">
        <v>273</v>
      </c>
      <c r="B395" s="22" t="s">
        <v>1913</v>
      </c>
    </row>
    <row r="396" spans="1:2" ht="17.45" customHeight="1">
      <c r="A396" s="3" t="s">
        <v>274</v>
      </c>
      <c r="B396" s="22" t="s">
        <v>1712</v>
      </c>
    </row>
    <row r="397" spans="1:2" ht="17.45" customHeight="1">
      <c r="B397" s="22"/>
    </row>
    <row r="398" spans="1:2" ht="17.45" customHeight="1">
      <c r="A398" s="17" t="s">
        <v>275</v>
      </c>
      <c r="B398" s="22" t="s">
        <v>1914</v>
      </c>
    </row>
    <row r="399" spans="1:2" ht="17.45" customHeight="1">
      <c r="A399" s="3" t="s">
        <v>276</v>
      </c>
      <c r="B399" s="22" t="s">
        <v>1709</v>
      </c>
    </row>
    <row r="400" spans="1:2" ht="17.45" customHeight="1">
      <c r="A400" s="3" t="s">
        <v>277</v>
      </c>
      <c r="B400" s="22" t="s">
        <v>1711</v>
      </c>
    </row>
    <row r="401" spans="1:2" ht="17.45" customHeight="1">
      <c r="A401" s="3" t="s">
        <v>278</v>
      </c>
      <c r="B401" s="22" t="s">
        <v>1734</v>
      </c>
    </row>
    <row r="402" spans="1:2" ht="17.45" customHeight="1">
      <c r="A402" s="3" t="s">
        <v>279</v>
      </c>
      <c r="B402" s="22" t="s">
        <v>1712</v>
      </c>
    </row>
    <row r="403" spans="1:2" ht="17.45" customHeight="1">
      <c r="A403" s="3" t="s">
        <v>280</v>
      </c>
      <c r="B403" s="22" t="s">
        <v>1796</v>
      </c>
    </row>
    <row r="404" spans="1:2" ht="17.45" customHeight="1">
      <c r="A404" s="3" t="s">
        <v>281</v>
      </c>
      <c r="B404" s="22" t="s">
        <v>1758</v>
      </c>
    </row>
    <row r="405" spans="1:2" ht="17.45" customHeight="1">
      <c r="A405" s="3" t="s">
        <v>2401</v>
      </c>
      <c r="B405" s="22" t="s">
        <v>1915</v>
      </c>
    </row>
    <row r="406" spans="1:2" ht="17.45" customHeight="1">
      <c r="A406" s="3" t="s">
        <v>2402</v>
      </c>
      <c r="B406" s="22" t="s">
        <v>1916</v>
      </c>
    </row>
    <row r="407" spans="1:2" ht="17.45" customHeight="1">
      <c r="A407" s="3" t="s">
        <v>2403</v>
      </c>
      <c r="B407" s="22" t="s">
        <v>1714</v>
      </c>
    </row>
    <row r="408" spans="1:2" ht="17.45" customHeight="1">
      <c r="A408" s="3" t="s">
        <v>2404</v>
      </c>
      <c r="B408" s="22" t="s">
        <v>1735</v>
      </c>
    </row>
    <row r="409" spans="1:2" ht="17.45" customHeight="1">
      <c r="A409" s="3" t="s">
        <v>2405</v>
      </c>
      <c r="B409" s="22" t="s">
        <v>1744</v>
      </c>
    </row>
    <row r="410" spans="1:2" ht="17.45" customHeight="1">
      <c r="B410" s="22"/>
    </row>
    <row r="411" spans="1:2" ht="17.45" customHeight="1">
      <c r="A411" s="17" t="s">
        <v>282</v>
      </c>
      <c r="B411" s="22" t="s">
        <v>1917</v>
      </c>
    </row>
    <row r="412" spans="1:2" ht="17.45" customHeight="1">
      <c r="A412" s="3" t="s">
        <v>283</v>
      </c>
      <c r="B412" s="22" t="s">
        <v>1709</v>
      </c>
    </row>
    <row r="413" spans="1:2" ht="17.45" customHeight="1">
      <c r="A413" s="3" t="s">
        <v>284</v>
      </c>
      <c r="B413" s="22" t="s">
        <v>1918</v>
      </c>
    </row>
    <row r="414" spans="1:2" ht="17.45" customHeight="1">
      <c r="A414" s="3" t="s">
        <v>285</v>
      </c>
      <c r="B414" s="22" t="s">
        <v>1711</v>
      </c>
    </row>
    <row r="415" spans="1:2" ht="17.45" customHeight="1">
      <c r="B415" s="22"/>
    </row>
    <row r="416" spans="1:2" ht="17.45" customHeight="1">
      <c r="A416" s="17" t="s">
        <v>286</v>
      </c>
      <c r="B416" s="22" t="s">
        <v>1919</v>
      </c>
    </row>
    <row r="417" spans="1:2" ht="17.45" customHeight="1">
      <c r="A417" t="s">
        <v>287</v>
      </c>
      <c r="B417" s="22" t="s">
        <v>1709</v>
      </c>
    </row>
    <row r="418" spans="1:2" ht="17.45" customHeight="1">
      <c r="A418" t="s">
        <v>288</v>
      </c>
      <c r="B418" s="22" t="s">
        <v>1711</v>
      </c>
    </row>
    <row r="419" spans="1:2" ht="17.45" customHeight="1">
      <c r="A419" t="s">
        <v>289</v>
      </c>
      <c r="B419" s="22" t="s">
        <v>1734</v>
      </c>
    </row>
    <row r="420" spans="1:2" ht="17.45" customHeight="1">
      <c r="A420" t="s">
        <v>290</v>
      </c>
      <c r="B420" s="22" t="s">
        <v>1712</v>
      </c>
    </row>
    <row r="421" spans="1:2" ht="17.45" customHeight="1">
      <c r="A421" t="s">
        <v>291</v>
      </c>
      <c r="B421" s="22" t="s">
        <v>1714</v>
      </c>
    </row>
    <row r="422" spans="1:2" ht="17.45" customHeight="1">
      <c r="A422" t="s">
        <v>292</v>
      </c>
      <c r="B422" s="22" t="s">
        <v>1920</v>
      </c>
    </row>
    <row r="423" spans="1:2" ht="17.45" customHeight="1">
      <c r="B423" s="22"/>
    </row>
    <row r="424" spans="1:2" ht="17.45" customHeight="1">
      <c r="A424" s="17" t="s">
        <v>293</v>
      </c>
      <c r="B424" s="22" t="s">
        <v>1921</v>
      </c>
    </row>
    <row r="425" spans="1:2" ht="17.45" customHeight="1">
      <c r="A425" t="s">
        <v>294</v>
      </c>
      <c r="B425" s="22" t="s">
        <v>1709</v>
      </c>
    </row>
    <row r="426" spans="1:2" ht="17.45" customHeight="1">
      <c r="A426" t="s">
        <v>295</v>
      </c>
      <c r="B426" s="22" t="s">
        <v>1922</v>
      </c>
    </row>
    <row r="427" spans="1:2" ht="17.45" customHeight="1">
      <c r="A427" t="s">
        <v>296</v>
      </c>
      <c r="B427" s="22" t="s">
        <v>1711</v>
      </c>
    </row>
    <row r="428" spans="1:2" ht="17.45" customHeight="1">
      <c r="A428" t="s">
        <v>297</v>
      </c>
      <c r="B428" s="22" t="s">
        <v>1714</v>
      </c>
    </row>
    <row r="429" spans="1:2" ht="17.45" customHeight="1">
      <c r="A429" t="s">
        <v>298</v>
      </c>
      <c r="B429" s="22" t="s">
        <v>1923</v>
      </c>
    </row>
    <row r="430" spans="1:2" ht="17.45" customHeight="1">
      <c r="B430" s="22"/>
    </row>
    <row r="431" spans="1:2" ht="17.45" customHeight="1">
      <c r="A431" s="17" t="s">
        <v>299</v>
      </c>
      <c r="B431" s="22" t="s">
        <v>1924</v>
      </c>
    </row>
    <row r="432" spans="1:2" ht="15">
      <c r="A432" t="s">
        <v>300</v>
      </c>
      <c r="B432" s="22" t="s">
        <v>1709</v>
      </c>
    </row>
    <row r="433" spans="1:2" ht="17.45" customHeight="1">
      <c r="A433" t="s">
        <v>301</v>
      </c>
      <c r="B433" s="22" t="s">
        <v>1732</v>
      </c>
    </row>
    <row r="434" spans="1:2" ht="15">
      <c r="A434" t="s">
        <v>302</v>
      </c>
      <c r="B434" s="22" t="s">
        <v>1711</v>
      </c>
    </row>
    <row r="435" spans="1:2" ht="17.45" customHeight="1">
      <c r="A435" t="s">
        <v>303</v>
      </c>
      <c r="B435" s="22" t="s">
        <v>1764</v>
      </c>
    </row>
    <row r="436" spans="1:2" ht="17.45" customHeight="1">
      <c r="A436" t="s">
        <v>304</v>
      </c>
      <c r="B436" s="22" t="s">
        <v>1925</v>
      </c>
    </row>
    <row r="437" spans="1:2" ht="17.45" customHeight="1">
      <c r="A437" t="s">
        <v>305</v>
      </c>
      <c r="B437" s="22" t="s">
        <v>1926</v>
      </c>
    </row>
    <row r="438" spans="1:2" ht="17.45" customHeight="1">
      <c r="A438" t="s">
        <v>306</v>
      </c>
      <c r="B438" s="22" t="s">
        <v>1927</v>
      </c>
    </row>
    <row r="439" spans="1:2" ht="17.45" customHeight="1">
      <c r="A439" t="s">
        <v>307</v>
      </c>
      <c r="B439" s="22" t="s">
        <v>1839</v>
      </c>
    </row>
    <row r="440" spans="1:2" ht="17.45" customHeight="1">
      <c r="A440" t="s">
        <v>308</v>
      </c>
      <c r="B440" s="22" t="s">
        <v>1712</v>
      </c>
    </row>
    <row r="441" spans="1:2" ht="17.45" customHeight="1">
      <c r="A441" t="s">
        <v>309</v>
      </c>
      <c r="B441" s="22" t="s">
        <v>1714</v>
      </c>
    </row>
    <row r="442" spans="1:2" ht="17.45" customHeight="1">
      <c r="A442" t="s">
        <v>2406</v>
      </c>
      <c r="B442" s="22" t="s">
        <v>1737</v>
      </c>
    </row>
    <row r="443" spans="1:2" ht="17.45" customHeight="1">
      <c r="A443" t="s">
        <v>2407</v>
      </c>
      <c r="B443" s="22" t="s">
        <v>1738</v>
      </c>
    </row>
    <row r="444" spans="1:2" ht="17.45" customHeight="1">
      <c r="A444" t="s">
        <v>2408</v>
      </c>
      <c r="B444" s="22" t="s">
        <v>1928</v>
      </c>
    </row>
    <row r="445" spans="1:2" ht="17.45" customHeight="1">
      <c r="A445" t="s">
        <v>2409</v>
      </c>
      <c r="B445" s="22" t="s">
        <v>1929</v>
      </c>
    </row>
    <row r="446" spans="1:2" ht="17.45" customHeight="1">
      <c r="B446" s="22"/>
    </row>
    <row r="447" spans="1:2" ht="17.45" customHeight="1">
      <c r="A447" s="17" t="s">
        <v>310</v>
      </c>
      <c r="B447" s="22" t="s">
        <v>1930</v>
      </c>
    </row>
    <row r="448" spans="1:2" ht="17.45" customHeight="1">
      <c r="A448" t="s">
        <v>311</v>
      </c>
      <c r="B448" s="22" t="s">
        <v>1709</v>
      </c>
    </row>
    <row r="449" spans="1:2" ht="17.45" customHeight="1">
      <c r="A449" t="s">
        <v>312</v>
      </c>
      <c r="B449" s="22" t="s">
        <v>1931</v>
      </c>
    </row>
    <row r="450" spans="1:2" ht="17.45" customHeight="1">
      <c r="A450" t="s">
        <v>313</v>
      </c>
      <c r="B450" s="22" t="s">
        <v>1711</v>
      </c>
    </row>
    <row r="451" spans="1:2" ht="17.45" customHeight="1">
      <c r="A451" t="s">
        <v>314</v>
      </c>
      <c r="B451" s="22" t="s">
        <v>1796</v>
      </c>
    </row>
    <row r="452" spans="1:2" ht="17.45" customHeight="1">
      <c r="A452" t="s">
        <v>315</v>
      </c>
      <c r="B452" s="22" t="s">
        <v>1712</v>
      </c>
    </row>
    <row r="453" spans="1:2" ht="17.45" customHeight="1">
      <c r="A453" t="s">
        <v>316</v>
      </c>
      <c r="B453" s="22" t="s">
        <v>1846</v>
      </c>
    </row>
    <row r="454" spans="1:2" ht="17.45" customHeight="1">
      <c r="B454" s="22"/>
    </row>
    <row r="455" spans="1:2" ht="17.45" customHeight="1">
      <c r="A455" s="17" t="s">
        <v>317</v>
      </c>
      <c r="B455" s="22" t="s">
        <v>1932</v>
      </c>
    </row>
    <row r="456" spans="1:2" ht="17.45" customHeight="1">
      <c r="A456" t="s">
        <v>318</v>
      </c>
      <c r="B456" s="22" t="s">
        <v>1709</v>
      </c>
    </row>
    <row r="457" spans="1:2" ht="17.45" customHeight="1">
      <c r="A457" t="s">
        <v>319</v>
      </c>
      <c r="B457" s="22" t="s">
        <v>1834</v>
      </c>
    </row>
    <row r="458" spans="1:2" ht="17.45" customHeight="1">
      <c r="A458" t="s">
        <v>320</v>
      </c>
      <c r="B458" s="22" t="s">
        <v>1711</v>
      </c>
    </row>
    <row r="459" spans="1:2" ht="17.45" customHeight="1">
      <c r="A459" t="s">
        <v>321</v>
      </c>
      <c r="B459" s="22" t="s">
        <v>1712</v>
      </c>
    </row>
    <row r="460" spans="1:2" ht="17.45" customHeight="1">
      <c r="B460" s="22"/>
    </row>
    <row r="461" spans="1:2" ht="17.45" customHeight="1">
      <c r="A461" s="17" t="s">
        <v>322</v>
      </c>
      <c r="B461" s="22" t="s">
        <v>1933</v>
      </c>
    </row>
    <row r="462" spans="1:2" ht="17.45" customHeight="1">
      <c r="A462" t="s">
        <v>323</v>
      </c>
      <c r="B462" s="22" t="s">
        <v>1709</v>
      </c>
    </row>
    <row r="463" spans="1:2" ht="17.45" customHeight="1">
      <c r="A463" t="s">
        <v>324</v>
      </c>
      <c r="B463" s="22" t="s">
        <v>1711</v>
      </c>
    </row>
    <row r="464" spans="1:2" ht="17.45" customHeight="1">
      <c r="A464" t="s">
        <v>325</v>
      </c>
      <c r="B464" s="22" t="s">
        <v>1743</v>
      </c>
    </row>
    <row r="465" spans="1:2" ht="18.600000000000001" customHeight="1">
      <c r="A465" t="s">
        <v>326</v>
      </c>
      <c r="B465" s="22" t="s">
        <v>1734</v>
      </c>
    </row>
    <row r="466" spans="1:2" ht="17.45" customHeight="1">
      <c r="A466" t="s">
        <v>327</v>
      </c>
      <c r="B466" s="22" t="s">
        <v>1712</v>
      </c>
    </row>
    <row r="467" spans="1:2" ht="17.45" customHeight="1">
      <c r="A467" t="s">
        <v>328</v>
      </c>
      <c r="B467" s="22" t="s">
        <v>1714</v>
      </c>
    </row>
    <row r="468" spans="1:2" ht="17.45" customHeight="1">
      <c r="A468" t="s">
        <v>329</v>
      </c>
      <c r="B468" s="22" t="s">
        <v>1735</v>
      </c>
    </row>
    <row r="469" spans="1:2" ht="17.45" customHeight="1">
      <c r="A469" t="s">
        <v>330</v>
      </c>
      <c r="B469" s="22" t="s">
        <v>1744</v>
      </c>
    </row>
    <row r="470" spans="1:2" ht="17.45" customHeight="1">
      <c r="B470" s="22"/>
    </row>
    <row r="471" spans="1:2" ht="18.600000000000001" customHeight="1">
      <c r="A471" s="17" t="s">
        <v>331</v>
      </c>
      <c r="B471" s="22" t="s">
        <v>1934</v>
      </c>
    </row>
    <row r="472" spans="1:2" ht="17.45" customHeight="1">
      <c r="A472" t="s">
        <v>332</v>
      </c>
      <c r="B472" s="22" t="s">
        <v>1709</v>
      </c>
    </row>
    <row r="473" spans="1:2" ht="17.45" customHeight="1">
      <c r="A473" t="s">
        <v>333</v>
      </c>
      <c r="B473" s="22" t="s">
        <v>1711</v>
      </c>
    </row>
    <row r="474" spans="1:2" ht="17.45" customHeight="1">
      <c r="A474" t="s">
        <v>334</v>
      </c>
      <c r="B474" s="22" t="s">
        <v>1734</v>
      </c>
    </row>
    <row r="475" spans="1:2" ht="17.45" customHeight="1">
      <c r="A475" t="s">
        <v>335</v>
      </c>
      <c r="B475" s="22" t="s">
        <v>1712</v>
      </c>
    </row>
    <row r="476" spans="1:2" ht="17.45" customHeight="1">
      <c r="A476" t="s">
        <v>336</v>
      </c>
      <c r="B476" s="22" t="s">
        <v>1714</v>
      </c>
    </row>
    <row r="477" spans="1:2" ht="17.45" customHeight="1">
      <c r="A477" t="s">
        <v>2410</v>
      </c>
      <c r="B477" s="22" t="s">
        <v>1735</v>
      </c>
    </row>
    <row r="478" spans="1:2" ht="17.45" customHeight="1">
      <c r="A478" t="s">
        <v>2411</v>
      </c>
      <c r="B478" s="25" t="s">
        <v>2100</v>
      </c>
    </row>
    <row r="479" spans="1:2" ht="17.45" customHeight="1">
      <c r="B479" s="22"/>
    </row>
    <row r="480" spans="1:2" ht="17.45" customHeight="1">
      <c r="A480" s="3" t="s">
        <v>380</v>
      </c>
      <c r="B480" s="3" t="s">
        <v>380</v>
      </c>
    </row>
    <row r="481" spans="1:2" ht="17.45" customHeight="1">
      <c r="A481" s="1" t="s">
        <v>381</v>
      </c>
      <c r="B481" s="23" t="s">
        <v>2581</v>
      </c>
    </row>
    <row r="482" spans="1:2" ht="17.45" customHeight="1">
      <c r="A482" s="1" t="s">
        <v>382</v>
      </c>
      <c r="B482" s="23" t="s">
        <v>2582</v>
      </c>
    </row>
    <row r="483" spans="1:2" ht="17.45" customHeight="1">
      <c r="B483" s="23"/>
    </row>
    <row r="484" spans="1:2" ht="17.45" customHeight="1">
      <c r="A484" s="3" t="s">
        <v>383</v>
      </c>
      <c r="B484" s="23"/>
    </row>
    <row r="485" spans="1:2" ht="17.45" customHeight="1">
      <c r="A485" s="1" t="s">
        <v>384</v>
      </c>
      <c r="B485" s="23" t="s">
        <v>2602</v>
      </c>
    </row>
    <row r="486" spans="1:2" ht="17.45" customHeight="1">
      <c r="A486" s="1" t="s">
        <v>385</v>
      </c>
      <c r="B486" s="23" t="s">
        <v>2582</v>
      </c>
    </row>
    <row r="487" spans="1:2" ht="17.45" customHeight="1">
      <c r="B487" s="23"/>
    </row>
    <row r="488" spans="1:2" ht="17.45" customHeight="1">
      <c r="A488" s="3" t="s">
        <v>386</v>
      </c>
      <c r="B488" s="23"/>
    </row>
    <row r="489" spans="1:2" ht="17.45" customHeight="1">
      <c r="A489" s="1" t="s">
        <v>387</v>
      </c>
      <c r="B489" s="23" t="s">
        <v>2583</v>
      </c>
    </row>
    <row r="490" spans="1:2" ht="17.45" customHeight="1">
      <c r="A490" s="1" t="s">
        <v>388</v>
      </c>
      <c r="B490" s="23" t="s">
        <v>2582</v>
      </c>
    </row>
    <row r="491" spans="1:2" ht="17.45" customHeight="1">
      <c r="B491" s="23"/>
    </row>
    <row r="492" spans="1:2" ht="17.45" customHeight="1">
      <c r="A492" s="3" t="s">
        <v>389</v>
      </c>
      <c r="B492" s="23"/>
    </row>
    <row r="493" spans="1:2" ht="17.45" customHeight="1">
      <c r="A493" s="1" t="s">
        <v>390</v>
      </c>
      <c r="B493" s="23" t="s">
        <v>2584</v>
      </c>
    </row>
    <row r="494" spans="1:2" ht="17.45" customHeight="1">
      <c r="A494" s="1" t="s">
        <v>391</v>
      </c>
      <c r="B494" s="23" t="s">
        <v>2582</v>
      </c>
    </row>
    <row r="495" spans="1:2" ht="17.45" customHeight="1">
      <c r="B495" s="23"/>
    </row>
    <row r="496" spans="1:2" ht="17.45" customHeight="1">
      <c r="A496" s="3" t="s">
        <v>392</v>
      </c>
      <c r="B496" s="23"/>
    </row>
    <row r="497" spans="1:2" ht="17.45" customHeight="1">
      <c r="A497" s="1" t="s">
        <v>393</v>
      </c>
      <c r="B497" s="23" t="s">
        <v>2585</v>
      </c>
    </row>
    <row r="498" spans="1:2" ht="17.45" customHeight="1">
      <c r="A498" s="1" t="s">
        <v>394</v>
      </c>
      <c r="B498" s="23" t="s">
        <v>2582</v>
      </c>
    </row>
    <row r="499" spans="1:2" ht="17.45" customHeight="1">
      <c r="B499" s="23"/>
    </row>
    <row r="500" spans="1:2" ht="17.45" customHeight="1">
      <c r="A500" s="3" t="s">
        <v>395</v>
      </c>
      <c r="B500" s="23"/>
    </row>
    <row r="501" spans="1:2" ht="17.45" customHeight="1">
      <c r="A501" s="1" t="s">
        <v>396</v>
      </c>
      <c r="B501" s="23" t="s">
        <v>2586</v>
      </c>
    </row>
    <row r="502" spans="1:2" ht="17.45" customHeight="1">
      <c r="A502" s="1" t="s">
        <v>397</v>
      </c>
      <c r="B502" s="23" t="s">
        <v>2582</v>
      </c>
    </row>
    <row r="503" spans="1:2" ht="17.45" customHeight="1">
      <c r="B503" s="23"/>
    </row>
    <row r="504" spans="1:2" ht="17.45" customHeight="1">
      <c r="A504" s="3" t="s">
        <v>398</v>
      </c>
      <c r="B504" s="23"/>
    </row>
    <row r="505" spans="1:2" ht="17.45" customHeight="1">
      <c r="A505" s="1" t="s">
        <v>399</v>
      </c>
      <c r="B505" s="23" t="s">
        <v>2587</v>
      </c>
    </row>
    <row r="506" spans="1:2" ht="17.45" customHeight="1">
      <c r="A506" s="1" t="s">
        <v>400</v>
      </c>
      <c r="B506" s="23" t="s">
        <v>2582</v>
      </c>
    </row>
    <row r="507" spans="1:2" ht="17.45" customHeight="1">
      <c r="B507" s="23"/>
    </row>
    <row r="508" spans="1:2" ht="17.45" customHeight="1">
      <c r="A508" s="3" t="s">
        <v>401</v>
      </c>
      <c r="B508" s="23"/>
    </row>
    <row r="509" spans="1:2" ht="17.45" customHeight="1">
      <c r="A509" s="1" t="s">
        <v>402</v>
      </c>
      <c r="B509" s="23" t="s">
        <v>2588</v>
      </c>
    </row>
    <row r="510" spans="1:2" ht="17.45" customHeight="1">
      <c r="A510" s="1" t="s">
        <v>403</v>
      </c>
      <c r="B510" s="23" t="s">
        <v>2582</v>
      </c>
    </row>
    <row r="511" spans="1:2" ht="17.45" customHeight="1">
      <c r="B511" s="23"/>
    </row>
    <row r="512" spans="1:2" ht="17.45" customHeight="1">
      <c r="A512" s="3" t="s">
        <v>404</v>
      </c>
      <c r="B512" s="23"/>
    </row>
    <row r="513" spans="1:2" ht="17.45" customHeight="1">
      <c r="A513" s="1" t="s">
        <v>405</v>
      </c>
      <c r="B513" s="23" t="s">
        <v>2589</v>
      </c>
    </row>
    <row r="514" spans="1:2" ht="17.45" customHeight="1">
      <c r="A514" s="1" t="s">
        <v>406</v>
      </c>
      <c r="B514" s="23" t="s">
        <v>2582</v>
      </c>
    </row>
    <row r="515" spans="1:2" ht="17.45" customHeight="1">
      <c r="B515" s="23"/>
    </row>
    <row r="516" spans="1:2" ht="17.45" customHeight="1">
      <c r="A516" s="3" t="s">
        <v>407</v>
      </c>
      <c r="B516" s="23"/>
    </row>
    <row r="517" spans="1:2" ht="17.45" customHeight="1">
      <c r="A517" s="1" t="s">
        <v>408</v>
      </c>
      <c r="B517" s="23" t="s">
        <v>2590</v>
      </c>
    </row>
    <row r="518" spans="1:2" ht="17.45" customHeight="1">
      <c r="A518" s="1" t="s">
        <v>409</v>
      </c>
      <c r="B518" s="23" t="s">
        <v>2582</v>
      </c>
    </row>
    <row r="519" spans="1:2" ht="17.45" customHeight="1">
      <c r="B519" s="22"/>
    </row>
    <row r="520" spans="1:2" ht="17.45" customHeight="1">
      <c r="A520" s="3" t="s">
        <v>410</v>
      </c>
      <c r="B520" s="22"/>
    </row>
    <row r="521" spans="1:2" ht="17.45" customHeight="1">
      <c r="A521" s="1" t="s">
        <v>411</v>
      </c>
      <c r="B521" s="22" t="s">
        <v>2589</v>
      </c>
    </row>
    <row r="522" spans="1:2" ht="17.45" customHeight="1">
      <c r="A522" s="1" t="s">
        <v>412</v>
      </c>
      <c r="B522" s="23" t="s">
        <v>2582</v>
      </c>
    </row>
    <row r="523" spans="1:2" ht="17.45" customHeight="1">
      <c r="B523" s="22"/>
    </row>
    <row r="524" spans="1:2" ht="17.45" customHeight="1">
      <c r="A524" s="3" t="s">
        <v>413</v>
      </c>
      <c r="B524" s="22"/>
    </row>
    <row r="525" spans="1:2" ht="17.45" customHeight="1">
      <c r="A525" s="1" t="s">
        <v>414</v>
      </c>
      <c r="B525" s="22" t="s">
        <v>2589</v>
      </c>
    </row>
    <row r="526" spans="1:2" ht="17.45" customHeight="1">
      <c r="A526" s="1" t="s">
        <v>415</v>
      </c>
      <c r="B526" s="23" t="s">
        <v>2582</v>
      </c>
    </row>
    <row r="527" spans="1:2" ht="17.45" customHeight="1">
      <c r="B527" s="22"/>
    </row>
    <row r="528" spans="1:2" ht="17.45" customHeight="1">
      <c r="A528" s="3" t="s">
        <v>416</v>
      </c>
    </row>
    <row r="529" spans="1:2" ht="17.45" customHeight="1">
      <c r="A529" s="1" t="s">
        <v>417</v>
      </c>
      <c r="B529" s="3" t="s">
        <v>2591</v>
      </c>
    </row>
    <row r="530" spans="1:2" ht="17.45" customHeight="1">
      <c r="A530" s="1" t="s">
        <v>418</v>
      </c>
      <c r="B530" s="23" t="s">
        <v>2582</v>
      </c>
    </row>
    <row r="532" spans="1:2" ht="17.45" customHeight="1">
      <c r="A532" s="3" t="s">
        <v>419</v>
      </c>
    </row>
    <row r="533" spans="1:2" ht="17.45" customHeight="1">
      <c r="A533" s="1" t="s">
        <v>420</v>
      </c>
      <c r="B533" s="3" t="s">
        <v>2592</v>
      </c>
    </row>
    <row r="534" spans="1:2" ht="17.45" customHeight="1">
      <c r="A534" s="1" t="s">
        <v>421</v>
      </c>
      <c r="B534" s="23" t="s">
        <v>2582</v>
      </c>
    </row>
    <row r="536" spans="1:2" ht="17.45" customHeight="1">
      <c r="A536" s="3" t="s">
        <v>422</v>
      </c>
    </row>
    <row r="537" spans="1:2" ht="17.45" customHeight="1">
      <c r="A537" s="1" t="s">
        <v>423</v>
      </c>
      <c r="B537" s="3" t="s">
        <v>2593</v>
      </c>
    </row>
    <row r="538" spans="1:2" ht="17.45" customHeight="1">
      <c r="A538" s="1" t="s">
        <v>424</v>
      </c>
      <c r="B538" s="23" t="s">
        <v>2582</v>
      </c>
    </row>
    <row r="540" spans="1:2" ht="17.45" customHeight="1">
      <c r="A540" s="3" t="s">
        <v>425</v>
      </c>
    </row>
    <row r="541" spans="1:2" ht="17.45" customHeight="1">
      <c r="A541" s="1" t="s">
        <v>426</v>
      </c>
      <c r="B541" s="3" t="s">
        <v>2591</v>
      </c>
    </row>
    <row r="542" spans="1:2" ht="17.45" customHeight="1">
      <c r="A542" s="1" t="s">
        <v>427</v>
      </c>
      <c r="B542" s="23" t="s">
        <v>2582</v>
      </c>
    </row>
    <row r="544" spans="1:2" ht="17.45" customHeight="1">
      <c r="A544" s="3" t="s">
        <v>428</v>
      </c>
    </row>
    <row r="545" spans="1:2" ht="17.45" customHeight="1">
      <c r="A545" s="1" t="s">
        <v>429</v>
      </c>
      <c r="B545" s="3" t="s">
        <v>2594</v>
      </c>
    </row>
    <row r="546" spans="1:2" ht="17.45" customHeight="1">
      <c r="A546" s="1" t="s">
        <v>430</v>
      </c>
      <c r="B546" s="23" t="s">
        <v>2582</v>
      </c>
    </row>
    <row r="548" spans="1:2" ht="17.45" customHeight="1">
      <c r="A548" s="3" t="s">
        <v>431</v>
      </c>
    </row>
    <row r="549" spans="1:2" ht="17.45" customHeight="1">
      <c r="A549" s="1" t="s">
        <v>432</v>
      </c>
      <c r="B549" s="3" t="s">
        <v>2595</v>
      </c>
    </row>
    <row r="550" spans="1:2" ht="17.45" customHeight="1">
      <c r="A550" s="1" t="s">
        <v>433</v>
      </c>
      <c r="B550" s="23" t="s">
        <v>2582</v>
      </c>
    </row>
    <row r="552" spans="1:2" ht="17.45" customHeight="1">
      <c r="A552" s="3" t="s">
        <v>434</v>
      </c>
    </row>
    <row r="553" spans="1:2" ht="17.45" customHeight="1">
      <c r="A553" s="1" t="s">
        <v>435</v>
      </c>
      <c r="B553" s="3" t="s">
        <v>2596</v>
      </c>
    </row>
    <row r="554" spans="1:2" ht="17.45" customHeight="1">
      <c r="A554" s="1" t="s">
        <v>436</v>
      </c>
      <c r="B554" s="23" t="s">
        <v>2582</v>
      </c>
    </row>
    <row r="556" spans="1:2" ht="17.45" customHeight="1">
      <c r="A556" s="3" t="s">
        <v>437</v>
      </c>
    </row>
    <row r="557" spans="1:2" ht="17.45" customHeight="1">
      <c r="A557" s="1" t="s">
        <v>438</v>
      </c>
      <c r="B557" s="3" t="s">
        <v>2592</v>
      </c>
    </row>
    <row r="558" spans="1:2" ht="17.45" customHeight="1">
      <c r="A558" s="1" t="s">
        <v>439</v>
      </c>
      <c r="B558" s="23" t="s">
        <v>2582</v>
      </c>
    </row>
    <row r="560" spans="1:2" ht="17.45" customHeight="1">
      <c r="A560" s="3" t="s">
        <v>440</v>
      </c>
    </row>
    <row r="561" spans="1:2" ht="17.45" customHeight="1">
      <c r="A561" s="1" t="s">
        <v>441</v>
      </c>
      <c r="B561" s="3" t="s">
        <v>2591</v>
      </c>
    </row>
    <row r="562" spans="1:2" ht="17.45" customHeight="1">
      <c r="A562" s="1" t="s">
        <v>442</v>
      </c>
      <c r="B562" s="23" t="s">
        <v>2582</v>
      </c>
    </row>
    <row r="564" spans="1:2" ht="17.45" customHeight="1">
      <c r="A564" s="3" t="s">
        <v>443</v>
      </c>
    </row>
    <row r="565" spans="1:2" ht="17.45" customHeight="1">
      <c r="A565" s="1" t="s">
        <v>444</v>
      </c>
      <c r="B565" s="3" t="s">
        <v>2590</v>
      </c>
    </row>
    <row r="566" spans="1:2" ht="17.45" customHeight="1">
      <c r="A566" s="1" t="s">
        <v>445</v>
      </c>
      <c r="B566" s="23" t="s">
        <v>2582</v>
      </c>
    </row>
    <row r="568" spans="1:2" ht="17.45" customHeight="1">
      <c r="A568" s="3" t="s">
        <v>446</v>
      </c>
    </row>
    <row r="569" spans="1:2" ht="17.45" customHeight="1">
      <c r="A569" s="1" t="s">
        <v>447</v>
      </c>
      <c r="B569" s="3" t="s">
        <v>2586</v>
      </c>
    </row>
    <row r="570" spans="1:2" ht="17.45" customHeight="1">
      <c r="A570" s="1" t="s">
        <v>448</v>
      </c>
      <c r="B570" s="23" t="s">
        <v>2582</v>
      </c>
    </row>
    <row r="572" spans="1:2" ht="17.45" customHeight="1">
      <c r="A572" s="3" t="s">
        <v>449</v>
      </c>
    </row>
    <row r="573" spans="1:2" ht="17.45" customHeight="1">
      <c r="A573" s="1" t="s">
        <v>450</v>
      </c>
      <c r="B573" s="3" t="s">
        <v>2597</v>
      </c>
    </row>
    <row r="574" spans="1:2" ht="17.45" customHeight="1">
      <c r="A574" s="1" t="s">
        <v>451</v>
      </c>
      <c r="B574" s="23" t="s">
        <v>2582</v>
      </c>
    </row>
    <row r="576" spans="1:2" ht="17.45" customHeight="1">
      <c r="A576" s="3" t="s">
        <v>452</v>
      </c>
    </row>
    <row r="577" spans="1:2" ht="17.45" customHeight="1">
      <c r="A577" s="1" t="s">
        <v>453</v>
      </c>
      <c r="B577" s="3" t="s">
        <v>2590</v>
      </c>
    </row>
    <row r="578" spans="1:2" ht="17.45" customHeight="1">
      <c r="A578" s="1" t="s">
        <v>454</v>
      </c>
      <c r="B578" s="23" t="s">
        <v>2582</v>
      </c>
    </row>
    <row r="580" spans="1:2" ht="17.45" customHeight="1">
      <c r="A580" s="3" t="s">
        <v>455</v>
      </c>
    </row>
    <row r="581" spans="1:2" ht="17.45" customHeight="1">
      <c r="A581" s="1" t="s">
        <v>456</v>
      </c>
      <c r="B581" s="3" t="s">
        <v>2583</v>
      </c>
    </row>
    <row r="582" spans="1:2" ht="17.45" customHeight="1">
      <c r="A582" s="1" t="s">
        <v>457</v>
      </c>
      <c r="B582" s="23" t="s">
        <v>2582</v>
      </c>
    </row>
    <row r="584" spans="1:2" ht="17.45" customHeight="1">
      <c r="A584" s="3" t="s">
        <v>458</v>
      </c>
    </row>
    <row r="585" spans="1:2" ht="18.95" customHeight="1">
      <c r="A585" s="1" t="s">
        <v>459</v>
      </c>
      <c r="B585" s="3" t="s">
        <v>2591</v>
      </c>
    </row>
    <row r="586" spans="1:2" ht="18.95" customHeight="1">
      <c r="A586" s="1" t="s">
        <v>460</v>
      </c>
      <c r="B586" s="23" t="s">
        <v>2582</v>
      </c>
    </row>
    <row r="588" spans="1:2" ht="17.45" customHeight="1">
      <c r="A588" s="3" t="s">
        <v>461</v>
      </c>
    </row>
    <row r="589" spans="1:2" ht="17.45" customHeight="1">
      <c r="A589" s="1" t="s">
        <v>462</v>
      </c>
      <c r="B589" s="3" t="s">
        <v>2598</v>
      </c>
    </row>
    <row r="590" spans="1:2" ht="17.45" customHeight="1">
      <c r="A590" s="1" t="s">
        <v>463</v>
      </c>
      <c r="B590" s="23" t="s">
        <v>2582</v>
      </c>
    </row>
    <row r="592" spans="1:2" ht="17.45" customHeight="1">
      <c r="A592" s="3" t="s">
        <v>464</v>
      </c>
    </row>
    <row r="593" spans="1:2" ht="17.45" customHeight="1">
      <c r="A593" s="1" t="s">
        <v>465</v>
      </c>
      <c r="B593" s="3" t="s">
        <v>2588</v>
      </c>
    </row>
    <row r="594" spans="1:2" ht="17.45" customHeight="1">
      <c r="A594" s="1" t="s">
        <v>466</v>
      </c>
      <c r="B594" s="23" t="s">
        <v>2582</v>
      </c>
    </row>
    <row r="596" spans="1:2" ht="17.45" customHeight="1">
      <c r="A596" s="3" t="s">
        <v>467</v>
      </c>
    </row>
    <row r="597" spans="1:2" ht="17.45" customHeight="1">
      <c r="A597" s="1" t="s">
        <v>468</v>
      </c>
      <c r="B597" s="3" t="s">
        <v>2591</v>
      </c>
    </row>
    <row r="598" spans="1:2" ht="17.45" customHeight="1">
      <c r="A598" s="1" t="s">
        <v>469</v>
      </c>
      <c r="B598" s="23" t="s">
        <v>2582</v>
      </c>
    </row>
    <row r="600" spans="1:2" ht="17.45" customHeight="1">
      <c r="A600" s="3" t="s">
        <v>470</v>
      </c>
    </row>
    <row r="601" spans="1:2" ht="17.45" customHeight="1">
      <c r="A601" s="1" t="s">
        <v>471</v>
      </c>
      <c r="B601" s="3" t="s">
        <v>2592</v>
      </c>
    </row>
    <row r="602" spans="1:2" ht="17.45" customHeight="1">
      <c r="A602" s="1" t="s">
        <v>472</v>
      </c>
      <c r="B602" s="23" t="s">
        <v>2582</v>
      </c>
    </row>
    <row r="604" spans="1:2" ht="17.45" customHeight="1">
      <c r="A604" s="3" t="s">
        <v>473</v>
      </c>
    </row>
    <row r="605" spans="1:2" ht="17.45" customHeight="1">
      <c r="A605" s="1" t="s">
        <v>474</v>
      </c>
      <c r="B605" s="3" t="s">
        <v>2589</v>
      </c>
    </row>
    <row r="606" spans="1:2" ht="17.45" customHeight="1">
      <c r="A606" s="1" t="s">
        <v>475</v>
      </c>
      <c r="B606" s="23" t="s">
        <v>2582</v>
      </c>
    </row>
    <row r="608" spans="1:2" ht="17.45" customHeight="1">
      <c r="A608" s="3" t="s">
        <v>476</v>
      </c>
    </row>
    <row r="609" spans="1:2" ht="17.45" customHeight="1">
      <c r="A609" t="s">
        <v>477</v>
      </c>
      <c r="B609" s="3" t="s">
        <v>2599</v>
      </c>
    </row>
    <row r="610" spans="1:2" ht="17.45" customHeight="1">
      <c r="A610" t="s">
        <v>478</v>
      </c>
      <c r="B610" s="23" t="s">
        <v>2582</v>
      </c>
    </row>
    <row r="612" spans="1:2" ht="17.45" customHeight="1">
      <c r="A612" s="3" t="s">
        <v>479</v>
      </c>
    </row>
    <row r="613" spans="1:2" ht="17.45" customHeight="1">
      <c r="A613" s="1" t="s">
        <v>480</v>
      </c>
      <c r="B613" s="3" t="s">
        <v>2595</v>
      </c>
    </row>
    <row r="614" spans="1:2" ht="17.45" customHeight="1">
      <c r="A614" s="1" t="s">
        <v>481</v>
      </c>
      <c r="B614" s="23" t="s">
        <v>2582</v>
      </c>
    </row>
    <row r="616" spans="1:2" ht="17.45" customHeight="1">
      <c r="A616" s="3" t="s">
        <v>482</v>
      </c>
    </row>
    <row r="617" spans="1:2" ht="17.45" customHeight="1">
      <c r="A617" s="1" t="s">
        <v>483</v>
      </c>
      <c r="B617" s="3" t="s">
        <v>2600</v>
      </c>
    </row>
    <row r="618" spans="1:2" ht="17.45" customHeight="1">
      <c r="A618" s="1" t="s">
        <v>484</v>
      </c>
      <c r="B618" s="23" t="s">
        <v>2582</v>
      </c>
    </row>
    <row r="620" spans="1:2" ht="17.45" customHeight="1">
      <c r="A620" s="3" t="s">
        <v>485</v>
      </c>
    </row>
    <row r="621" spans="1:2" ht="17.45" customHeight="1">
      <c r="A621" s="1" t="s">
        <v>486</v>
      </c>
      <c r="B621" s="3" t="s">
        <v>2588</v>
      </c>
    </row>
    <row r="622" spans="1:2" ht="17.45" customHeight="1">
      <c r="A622" s="1" t="s">
        <v>487</v>
      </c>
      <c r="B622" s="23" t="s">
        <v>2582</v>
      </c>
    </row>
    <row r="624" spans="1:2" ht="17.45" customHeight="1">
      <c r="A624" s="3" t="s">
        <v>488</v>
      </c>
    </row>
    <row r="625" spans="1:2" ht="17.45" customHeight="1">
      <c r="A625" s="1" t="s">
        <v>489</v>
      </c>
      <c r="B625" s="3" t="s">
        <v>2591</v>
      </c>
    </row>
    <row r="626" spans="1:2" ht="15.95" customHeight="1">
      <c r="A626" s="1" t="s">
        <v>490</v>
      </c>
      <c r="B626" s="23" t="s">
        <v>2582</v>
      </c>
    </row>
    <row r="628" spans="1:2" ht="17.45" customHeight="1">
      <c r="A628" s="3" t="s">
        <v>491</v>
      </c>
    </row>
    <row r="629" spans="1:2" ht="17.45" customHeight="1">
      <c r="A629" s="1" t="s">
        <v>492</v>
      </c>
      <c r="B629" s="3" t="s">
        <v>2592</v>
      </c>
    </row>
    <row r="630" spans="1:2" ht="17.45" customHeight="1">
      <c r="A630" s="1" t="s">
        <v>493</v>
      </c>
      <c r="B630" s="23" t="s">
        <v>2582</v>
      </c>
    </row>
    <row r="632" spans="1:2" ht="17.45" customHeight="1">
      <c r="A632" s="3" t="s">
        <v>494</v>
      </c>
    </row>
    <row r="633" spans="1:2" ht="17.45" customHeight="1">
      <c r="A633" s="1" t="s">
        <v>495</v>
      </c>
      <c r="B633" s="3" t="s">
        <v>2588</v>
      </c>
    </row>
    <row r="634" spans="1:2" ht="17.45" customHeight="1">
      <c r="A634" s="1" t="s">
        <v>496</v>
      </c>
      <c r="B634" s="23" t="s">
        <v>2582</v>
      </c>
    </row>
    <row r="636" spans="1:2" ht="17.45" customHeight="1">
      <c r="A636" s="3" t="s">
        <v>497</v>
      </c>
    </row>
    <row r="637" spans="1:2" ht="17.45" customHeight="1">
      <c r="A637" s="1" t="s">
        <v>498</v>
      </c>
      <c r="B637" s="3" t="s">
        <v>2601</v>
      </c>
    </row>
    <row r="638" spans="1:2" ht="17.45" customHeight="1">
      <c r="A638" s="1" t="s">
        <v>499</v>
      </c>
      <c r="B638" s="23" t="s">
        <v>2582</v>
      </c>
    </row>
    <row r="640" spans="1:2" ht="17.45" customHeight="1">
      <c r="A640" s="3" t="s">
        <v>500</v>
      </c>
    </row>
    <row r="641" spans="1:2" ht="17.45" customHeight="1">
      <c r="A641" s="1" t="s">
        <v>501</v>
      </c>
      <c r="B641" s="3" t="s">
        <v>2588</v>
      </c>
    </row>
    <row r="642" spans="1:2" ht="17.45" customHeight="1">
      <c r="A642" s="1" t="s">
        <v>502</v>
      </c>
      <c r="B642" s="23" t="s">
        <v>2582</v>
      </c>
    </row>
    <row r="644" spans="1:2" ht="17.45" customHeight="1">
      <c r="A644" s="3" t="s">
        <v>503</v>
      </c>
    </row>
    <row r="645" spans="1:2" ht="17.45" customHeight="1">
      <c r="A645" s="1" t="s">
        <v>504</v>
      </c>
      <c r="B645" s="3" t="s">
        <v>2588</v>
      </c>
    </row>
    <row r="646" spans="1:2" ht="17.45" customHeight="1">
      <c r="A646" s="1" t="s">
        <v>505</v>
      </c>
      <c r="B646" s="23" t="s">
        <v>2582</v>
      </c>
    </row>
    <row r="648" spans="1:2" ht="17.45" customHeight="1">
      <c r="A648" s="3" t="s">
        <v>506</v>
      </c>
    </row>
    <row r="649" spans="1:2" ht="17.45" customHeight="1">
      <c r="A649" s="1" t="s">
        <v>507</v>
      </c>
      <c r="B649" s="3" t="s">
        <v>2586</v>
      </c>
    </row>
    <row r="650" spans="1:2" ht="17.45" customHeight="1">
      <c r="A650" s="1" t="s">
        <v>508</v>
      </c>
      <c r="B650" s="23" t="s">
        <v>2582</v>
      </c>
    </row>
    <row r="652" spans="1:2" ht="17.45" customHeight="1">
      <c r="A652" s="3" t="s">
        <v>509</v>
      </c>
    </row>
    <row r="653" spans="1:2" ht="17.45" customHeight="1">
      <c r="A653" s="1" t="s">
        <v>510</v>
      </c>
      <c r="B653" s="3" t="s">
        <v>2596</v>
      </c>
    </row>
    <row r="654" spans="1:2" ht="17.45" customHeight="1">
      <c r="A654" s="1" t="s">
        <v>511</v>
      </c>
      <c r="B654" s="23" t="s">
        <v>2582</v>
      </c>
    </row>
    <row r="656" spans="1:2" ht="17.45" customHeight="1">
      <c r="A656" s="3" t="s">
        <v>512</v>
      </c>
    </row>
    <row r="657" spans="1:2" ht="17.45" customHeight="1">
      <c r="A657" s="1" t="s">
        <v>513</v>
      </c>
      <c r="B657" s="3" t="s">
        <v>2592</v>
      </c>
    </row>
    <row r="658" spans="1:2" ht="17.45" customHeight="1">
      <c r="A658" s="1" t="s">
        <v>514</v>
      </c>
      <c r="B658" s="23" t="s">
        <v>2582</v>
      </c>
    </row>
    <row r="660" spans="1:2" ht="17.45" customHeight="1">
      <c r="A660" s="17" t="s">
        <v>515</v>
      </c>
      <c r="B660" s="22" t="s">
        <v>2109</v>
      </c>
    </row>
    <row r="661" spans="1:2" ht="17.45" customHeight="1">
      <c r="A661" s="3" t="s">
        <v>516</v>
      </c>
      <c r="B661" s="22" t="s">
        <v>1709</v>
      </c>
    </row>
    <row r="662" spans="1:2" ht="17.45" customHeight="1">
      <c r="A662" s="3" t="s">
        <v>517</v>
      </c>
      <c r="B662" s="22" t="s">
        <v>2108</v>
      </c>
    </row>
    <row r="663" spans="1:2" ht="17.45" customHeight="1">
      <c r="A663" s="3" t="s">
        <v>2412</v>
      </c>
      <c r="B663" s="22" t="s">
        <v>1711</v>
      </c>
    </row>
    <row r="664" spans="1:2" ht="17.45" customHeight="1">
      <c r="A664" s="3" t="s">
        <v>2413</v>
      </c>
      <c r="B664" s="22" t="s">
        <v>1796</v>
      </c>
    </row>
    <row r="665" spans="1:2" ht="17.45" customHeight="1">
      <c r="A665" s="3" t="s">
        <v>2414</v>
      </c>
      <c r="B665" s="22" t="s">
        <v>1712</v>
      </c>
    </row>
    <row r="666" spans="1:2" ht="17.45" customHeight="1">
      <c r="B666" s="22"/>
    </row>
    <row r="667" spans="1:2" ht="17.45" customHeight="1">
      <c r="A667" s="17" t="s">
        <v>518</v>
      </c>
      <c r="B667" s="22" t="s">
        <v>2110</v>
      </c>
    </row>
    <row r="668" spans="1:2" ht="17.45" customHeight="1">
      <c r="A668" s="3" t="s">
        <v>519</v>
      </c>
      <c r="B668" s="22" t="s">
        <v>2111</v>
      </c>
    </row>
    <row r="669" spans="1:2" ht="17.45" customHeight="1">
      <c r="A669" s="3" t="s">
        <v>520</v>
      </c>
      <c r="B669" s="26" t="s">
        <v>2614</v>
      </c>
    </row>
    <row r="670" spans="1:2" ht="17.45" customHeight="1">
      <c r="A670" s="3" t="s">
        <v>521</v>
      </c>
      <c r="B670" s="22" t="s">
        <v>1821</v>
      </c>
    </row>
    <row r="671" spans="1:2" ht="17.45" customHeight="1">
      <c r="A671" s="3" t="s">
        <v>522</v>
      </c>
      <c r="B671" s="22" t="s">
        <v>1711</v>
      </c>
    </row>
    <row r="672" spans="1:2" ht="17.45" customHeight="1">
      <c r="A672" s="3" t="s">
        <v>523</v>
      </c>
      <c r="B672" s="22" t="s">
        <v>1714</v>
      </c>
    </row>
    <row r="673" spans="1:2" ht="17.45" customHeight="1">
      <c r="A673" s="3" t="s">
        <v>524</v>
      </c>
      <c r="B673" s="22" t="s">
        <v>2112</v>
      </c>
    </row>
    <row r="674" spans="1:2" ht="17.45" customHeight="1">
      <c r="A674" s="3" t="s">
        <v>525</v>
      </c>
      <c r="B674" s="22" t="s">
        <v>2113</v>
      </c>
    </row>
    <row r="675" spans="1:2" ht="17.45" customHeight="1">
      <c r="A675" s="3" t="s">
        <v>526</v>
      </c>
      <c r="B675" s="22" t="s">
        <v>2114</v>
      </c>
    </row>
    <row r="677" spans="1:2" ht="17.45" customHeight="1">
      <c r="A677" s="17" t="s">
        <v>527</v>
      </c>
      <c r="B677" s="22" t="s">
        <v>2115</v>
      </c>
    </row>
    <row r="678" spans="1:2" ht="17.45" customHeight="1">
      <c r="A678" s="3" t="s">
        <v>528</v>
      </c>
      <c r="B678" s="22" t="s">
        <v>1709</v>
      </c>
    </row>
    <row r="679" spans="1:2" ht="17.45" customHeight="1">
      <c r="A679" s="3" t="s">
        <v>529</v>
      </c>
      <c r="B679" s="22" t="s">
        <v>1821</v>
      </c>
    </row>
    <row r="680" spans="1:2" ht="17.45" customHeight="1">
      <c r="A680" s="3" t="s">
        <v>530</v>
      </c>
      <c r="B680" s="22" t="s">
        <v>1711</v>
      </c>
    </row>
    <row r="681" spans="1:2" ht="17.45" customHeight="1">
      <c r="A681" s="3" t="s">
        <v>531</v>
      </c>
      <c r="B681" s="22" t="s">
        <v>2116</v>
      </c>
    </row>
    <row r="682" spans="1:2" ht="17.45" customHeight="1">
      <c r="A682" s="3" t="s">
        <v>532</v>
      </c>
      <c r="B682" s="22" t="s">
        <v>1734</v>
      </c>
    </row>
    <row r="683" spans="1:2" ht="17.45" customHeight="1">
      <c r="A683" s="3" t="s">
        <v>533</v>
      </c>
      <c r="B683" s="22" t="s">
        <v>1712</v>
      </c>
    </row>
    <row r="684" spans="1:2" ht="17.45" customHeight="1">
      <c r="A684" s="3" t="s">
        <v>534</v>
      </c>
      <c r="B684" s="22" t="s">
        <v>1714</v>
      </c>
    </row>
    <row r="685" spans="1:2" ht="17.45" customHeight="1">
      <c r="A685" s="3" t="s">
        <v>535</v>
      </c>
      <c r="B685" s="22" t="s">
        <v>2117</v>
      </c>
    </row>
    <row r="686" spans="1:2" ht="17.45" customHeight="1">
      <c r="A686" s="3" t="s">
        <v>536</v>
      </c>
      <c r="B686" s="22" t="s">
        <v>2118</v>
      </c>
    </row>
    <row r="687" spans="1:2" ht="17.45" customHeight="1">
      <c r="A687" s="3" t="s">
        <v>537</v>
      </c>
      <c r="B687" s="22" t="s">
        <v>2119</v>
      </c>
    </row>
    <row r="689" spans="1:2" ht="17.45" customHeight="1">
      <c r="A689" s="17" t="s">
        <v>538</v>
      </c>
      <c r="B689" s="22" t="s">
        <v>2120</v>
      </c>
    </row>
    <row r="690" spans="1:2" ht="17.45" customHeight="1">
      <c r="A690" s="3" t="s">
        <v>539</v>
      </c>
      <c r="B690" s="22" t="s">
        <v>1709</v>
      </c>
    </row>
    <row r="691" spans="1:2" ht="17.45" customHeight="1">
      <c r="A691" s="3" t="s">
        <v>540</v>
      </c>
      <c r="B691" s="22" t="s">
        <v>1711</v>
      </c>
    </row>
    <row r="692" spans="1:2" ht="17.45" customHeight="1">
      <c r="A692" s="3" t="s">
        <v>541</v>
      </c>
      <c r="B692" s="22" t="s">
        <v>1782</v>
      </c>
    </row>
    <row r="693" spans="1:2" ht="17.45" customHeight="1">
      <c r="A693" s="3" t="s">
        <v>542</v>
      </c>
      <c r="B693" s="22" t="s">
        <v>1734</v>
      </c>
    </row>
    <row r="694" spans="1:2" ht="17.45" customHeight="1">
      <c r="A694" s="3" t="s">
        <v>543</v>
      </c>
      <c r="B694" s="22" t="s">
        <v>1712</v>
      </c>
    </row>
    <row r="696" spans="1:2" ht="17.45" customHeight="1">
      <c r="A696" s="22" t="s">
        <v>2121</v>
      </c>
      <c r="B696" s="22" t="s">
        <v>2121</v>
      </c>
    </row>
    <row r="697" spans="1:2" ht="17.45" customHeight="1">
      <c r="A697" s="3" t="s">
        <v>2123</v>
      </c>
      <c r="B697" s="22" t="s">
        <v>1709</v>
      </c>
    </row>
    <row r="698" spans="1:2" ht="17.45" customHeight="1">
      <c r="A698" s="3" t="s">
        <v>2124</v>
      </c>
      <c r="B698" s="22" t="s">
        <v>1710</v>
      </c>
    </row>
    <row r="699" spans="1:2" ht="17.45" customHeight="1">
      <c r="A699" s="3" t="s">
        <v>2125</v>
      </c>
      <c r="B699" s="22" t="s">
        <v>1741</v>
      </c>
    </row>
    <row r="700" spans="1:2" ht="17.45" customHeight="1">
      <c r="A700" s="3" t="s">
        <v>2126</v>
      </c>
      <c r="B700" s="22" t="s">
        <v>1870</v>
      </c>
    </row>
    <row r="701" spans="1:2" ht="17.45" customHeight="1">
      <c r="A701" s="3" t="s">
        <v>2127</v>
      </c>
      <c r="B701" s="22" t="s">
        <v>1734</v>
      </c>
    </row>
    <row r="702" spans="1:2" ht="17.45" customHeight="1">
      <c r="A702" s="3" t="s">
        <v>2128</v>
      </c>
      <c r="B702" s="22" t="s">
        <v>1764</v>
      </c>
    </row>
    <row r="703" spans="1:2" ht="17.45" customHeight="1">
      <c r="A703" s="3" t="s">
        <v>2129</v>
      </c>
      <c r="B703" s="22" t="s">
        <v>1712</v>
      </c>
    </row>
    <row r="705" spans="1:2" ht="17.45" customHeight="1">
      <c r="A705" s="17" t="s">
        <v>544</v>
      </c>
      <c r="B705" s="22" t="s">
        <v>2130</v>
      </c>
    </row>
    <row r="706" spans="1:2" ht="17.45" customHeight="1">
      <c r="A706" s="3" t="s">
        <v>545</v>
      </c>
      <c r="B706" s="22" t="s">
        <v>1709</v>
      </c>
    </row>
    <row r="707" spans="1:2" ht="17.45" customHeight="1">
      <c r="A707" s="3" t="s">
        <v>546</v>
      </c>
      <c r="B707" s="22" t="s">
        <v>2131</v>
      </c>
    </row>
    <row r="708" spans="1:2" ht="17.45" customHeight="1">
      <c r="A708" s="3" t="s">
        <v>547</v>
      </c>
      <c r="B708" s="22" t="s">
        <v>1711</v>
      </c>
    </row>
    <row r="709" spans="1:2" ht="17.45" customHeight="1">
      <c r="A709" s="3" t="s">
        <v>548</v>
      </c>
      <c r="B709" s="22" t="s">
        <v>1734</v>
      </c>
    </row>
    <row r="710" spans="1:2" ht="17.45" customHeight="1">
      <c r="A710" s="3" t="s">
        <v>549</v>
      </c>
      <c r="B710" s="22" t="s">
        <v>1712</v>
      </c>
    </row>
    <row r="711" spans="1:2" ht="17.45" customHeight="1">
      <c r="A711" s="3" t="s">
        <v>550</v>
      </c>
      <c r="B711" s="22" t="s">
        <v>1714</v>
      </c>
    </row>
    <row r="712" spans="1:2" ht="17.45" customHeight="1">
      <c r="A712" s="3" t="s">
        <v>551</v>
      </c>
      <c r="B712" s="22" t="s">
        <v>2119</v>
      </c>
    </row>
    <row r="713" spans="1:2" ht="17.45" customHeight="1">
      <c r="A713" s="3" t="s">
        <v>2415</v>
      </c>
      <c r="B713" s="22" t="s">
        <v>1744</v>
      </c>
    </row>
    <row r="715" spans="1:2" ht="17.45" customHeight="1">
      <c r="A715" s="17" t="s">
        <v>552</v>
      </c>
      <c r="B715" s="22" t="s">
        <v>2132</v>
      </c>
    </row>
    <row r="716" spans="1:2" ht="17.45" customHeight="1">
      <c r="A716" s="3" t="s">
        <v>553</v>
      </c>
      <c r="B716" s="22" t="s">
        <v>1709</v>
      </c>
    </row>
    <row r="717" spans="1:2" ht="17.45" customHeight="1">
      <c r="A717" s="3" t="s">
        <v>554</v>
      </c>
      <c r="B717" s="22" t="s">
        <v>2133</v>
      </c>
    </row>
    <row r="718" spans="1:2" ht="17.45" customHeight="1">
      <c r="A718" s="3" t="s">
        <v>555</v>
      </c>
      <c r="B718" s="22" t="s">
        <v>1711</v>
      </c>
    </row>
    <row r="719" spans="1:2" ht="17.45" customHeight="1">
      <c r="A719" s="3" t="s">
        <v>556</v>
      </c>
      <c r="B719" s="22" t="s">
        <v>1743</v>
      </c>
    </row>
    <row r="720" spans="1:2" ht="17.45" customHeight="1">
      <c r="A720" s="3" t="s">
        <v>557</v>
      </c>
      <c r="B720" s="22" t="s">
        <v>1734</v>
      </c>
    </row>
    <row r="721" spans="1:2" ht="17.45" customHeight="1">
      <c r="A721" s="3" t="s">
        <v>558</v>
      </c>
      <c r="B721" s="22" t="s">
        <v>1712</v>
      </c>
    </row>
    <row r="722" spans="1:2" ht="17.45" customHeight="1">
      <c r="A722" s="3" t="s">
        <v>559</v>
      </c>
      <c r="B722" s="22" t="s">
        <v>1714</v>
      </c>
    </row>
    <row r="723" spans="1:2" ht="17.45" customHeight="1">
      <c r="A723" s="3" t="s">
        <v>560</v>
      </c>
      <c r="B723" s="22" t="s">
        <v>2134</v>
      </c>
    </row>
    <row r="724" spans="1:2" ht="17.45" customHeight="1">
      <c r="A724" s="3" t="s">
        <v>562</v>
      </c>
      <c r="B724" s="22" t="s">
        <v>2135</v>
      </c>
    </row>
    <row r="725" spans="1:2" ht="17.45" customHeight="1">
      <c r="A725" s="3" t="s">
        <v>2416</v>
      </c>
      <c r="B725" s="22" t="s">
        <v>2136</v>
      </c>
    </row>
    <row r="727" spans="1:2" ht="17.45" customHeight="1">
      <c r="A727" s="17" t="s">
        <v>563</v>
      </c>
      <c r="B727" s="22" t="s">
        <v>2137</v>
      </c>
    </row>
    <row r="728" spans="1:2" ht="17.45" customHeight="1">
      <c r="A728" s="3" t="s">
        <v>564</v>
      </c>
      <c r="B728" s="22" t="s">
        <v>1709</v>
      </c>
    </row>
    <row r="729" spans="1:2" ht="17.45" customHeight="1">
      <c r="A729" s="3" t="s">
        <v>565</v>
      </c>
      <c r="B729" s="22" t="s">
        <v>1732</v>
      </c>
    </row>
    <row r="730" spans="1:2" ht="17.45" customHeight="1">
      <c r="A730" s="3" t="s">
        <v>566</v>
      </c>
      <c r="B730" s="22" t="s">
        <v>1711</v>
      </c>
    </row>
    <row r="731" spans="1:2" ht="17.45" customHeight="1">
      <c r="A731" s="3" t="s">
        <v>567</v>
      </c>
      <c r="B731" s="22" t="s">
        <v>2138</v>
      </c>
    </row>
    <row r="732" spans="1:2" ht="17.45" customHeight="1">
      <c r="A732" s="3" t="s">
        <v>568</v>
      </c>
      <c r="B732" s="22" t="s">
        <v>1714</v>
      </c>
    </row>
    <row r="733" spans="1:2" ht="17.45" customHeight="1">
      <c r="A733" s="3" t="s">
        <v>569</v>
      </c>
      <c r="B733" s="22" t="s">
        <v>2139</v>
      </c>
    </row>
    <row r="735" spans="1:2" ht="17.45" customHeight="1">
      <c r="A735" s="17" t="s">
        <v>570</v>
      </c>
      <c r="B735" s="22" t="s">
        <v>2140</v>
      </c>
    </row>
    <row r="736" spans="1:2" ht="17.45" customHeight="1">
      <c r="A736" s="3" t="s">
        <v>571</v>
      </c>
      <c r="B736" s="22" t="s">
        <v>1709</v>
      </c>
    </row>
    <row r="737" spans="1:2" ht="17.45" customHeight="1">
      <c r="A737" s="3" t="s">
        <v>572</v>
      </c>
      <c r="B737" s="22" t="s">
        <v>1711</v>
      </c>
    </row>
    <row r="738" spans="1:2" ht="17.45" customHeight="1">
      <c r="A738" s="3" t="s">
        <v>573</v>
      </c>
      <c r="B738" s="22" t="s">
        <v>2141</v>
      </c>
    </row>
    <row r="739" spans="1:2" ht="17.45" customHeight="1">
      <c r="A739" s="3" t="s">
        <v>2417</v>
      </c>
      <c r="B739" s="22" t="s">
        <v>1734</v>
      </c>
    </row>
    <row r="740" spans="1:2" ht="17.45" customHeight="1">
      <c r="A740" s="3" t="s">
        <v>2418</v>
      </c>
      <c r="B740" s="22" t="s">
        <v>1712</v>
      </c>
    </row>
    <row r="741" spans="1:2" ht="17.45" customHeight="1">
      <c r="B741" s="22"/>
    </row>
    <row r="742" spans="1:2" ht="17.45" customHeight="1">
      <c r="A742" s="17" t="s">
        <v>574</v>
      </c>
      <c r="B742" s="22" t="s">
        <v>2142</v>
      </c>
    </row>
    <row r="743" spans="1:2" ht="17.45" customHeight="1">
      <c r="A743" s="3" t="s">
        <v>575</v>
      </c>
      <c r="B743" s="22" t="s">
        <v>1709</v>
      </c>
    </row>
    <row r="744" spans="1:2" ht="17.45" customHeight="1">
      <c r="A744" s="3" t="s">
        <v>576</v>
      </c>
      <c r="B744" s="22" t="s">
        <v>2143</v>
      </c>
    </row>
    <row r="745" spans="1:2" ht="17.45" customHeight="1">
      <c r="A745" s="3" t="s">
        <v>577</v>
      </c>
      <c r="B745" s="22" t="s">
        <v>1711</v>
      </c>
    </row>
    <row r="746" spans="1:2" ht="17.45" customHeight="1">
      <c r="A746" s="3" t="s">
        <v>578</v>
      </c>
      <c r="B746" s="22" t="s">
        <v>1782</v>
      </c>
    </row>
    <row r="747" spans="1:2" ht="17.45" customHeight="1">
      <c r="A747" s="3" t="s">
        <v>579</v>
      </c>
      <c r="B747" s="22" t="s">
        <v>1796</v>
      </c>
    </row>
    <row r="748" spans="1:2" ht="17.45" customHeight="1">
      <c r="A748" s="3" t="s">
        <v>580</v>
      </c>
      <c r="B748" s="22" t="s">
        <v>1743</v>
      </c>
    </row>
    <row r="749" spans="1:2" ht="17.45" customHeight="1">
      <c r="A749" s="3" t="s">
        <v>581</v>
      </c>
      <c r="B749" s="22" t="s">
        <v>2144</v>
      </c>
    </row>
    <row r="750" spans="1:2" ht="17.45" customHeight="1">
      <c r="A750" s="3" t="s">
        <v>582</v>
      </c>
      <c r="B750" s="22" t="s">
        <v>2145</v>
      </c>
    </row>
    <row r="751" spans="1:2" ht="17.45" customHeight="1">
      <c r="A751" s="3" t="s">
        <v>583</v>
      </c>
      <c r="B751" s="22" t="s">
        <v>1782</v>
      </c>
    </row>
    <row r="752" spans="1:2" ht="17.45" customHeight="1">
      <c r="A752" s="3" t="s">
        <v>584</v>
      </c>
      <c r="B752" s="22" t="s">
        <v>2146</v>
      </c>
    </row>
    <row r="753" spans="1:2" ht="17.45" customHeight="1">
      <c r="A753" s="3" t="s">
        <v>585</v>
      </c>
      <c r="B753" s="22" t="s">
        <v>1714</v>
      </c>
    </row>
    <row r="754" spans="1:2" ht="17.45" customHeight="1">
      <c r="A754" s="3" t="s">
        <v>586</v>
      </c>
      <c r="B754" s="22" t="s">
        <v>2147</v>
      </c>
    </row>
    <row r="755" spans="1:2" ht="17.45" customHeight="1">
      <c r="A755" s="3" t="s">
        <v>587</v>
      </c>
      <c r="B755" s="22" t="s">
        <v>2148</v>
      </c>
    </row>
    <row r="757" spans="1:2" ht="17.45" customHeight="1">
      <c r="A757" s="17" t="s">
        <v>588</v>
      </c>
      <c r="B757" s="22" t="s">
        <v>2149</v>
      </c>
    </row>
    <row r="758" spans="1:2" ht="17.45" customHeight="1">
      <c r="A758" s="3" t="s">
        <v>589</v>
      </c>
      <c r="B758" s="22" t="s">
        <v>1709</v>
      </c>
    </row>
    <row r="759" spans="1:2" ht="17.45" customHeight="1">
      <c r="A759" s="3" t="s">
        <v>590</v>
      </c>
      <c r="B759" s="22" t="s">
        <v>1711</v>
      </c>
    </row>
    <row r="760" spans="1:2" ht="17.45" customHeight="1">
      <c r="A760" s="3" t="s">
        <v>591</v>
      </c>
      <c r="B760" s="22" t="s">
        <v>1743</v>
      </c>
    </row>
    <row r="761" spans="1:2" ht="17.45" customHeight="1">
      <c r="A761" s="3" t="s">
        <v>592</v>
      </c>
      <c r="B761" s="22" t="s">
        <v>1734</v>
      </c>
    </row>
    <row r="762" spans="1:2" ht="17.45" customHeight="1">
      <c r="A762" s="3" t="s">
        <v>593</v>
      </c>
      <c r="B762" s="22" t="s">
        <v>1764</v>
      </c>
    </row>
    <row r="763" spans="1:2" ht="17.45" customHeight="1">
      <c r="A763" s="3" t="s">
        <v>594</v>
      </c>
      <c r="B763" s="22" t="s">
        <v>1839</v>
      </c>
    </row>
    <row r="764" spans="1:2" ht="17.45" customHeight="1">
      <c r="A764" s="3" t="s">
        <v>595</v>
      </c>
      <c r="B764" s="22" t="s">
        <v>1712</v>
      </c>
    </row>
    <row r="765" spans="1:2" ht="17.45" customHeight="1">
      <c r="A765" s="3" t="s">
        <v>596</v>
      </c>
      <c r="B765" s="22" t="s">
        <v>2138</v>
      </c>
    </row>
    <row r="766" spans="1:2" ht="17.45" customHeight="1">
      <c r="A766" s="3" t="s">
        <v>2419</v>
      </c>
      <c r="B766" s="22" t="s">
        <v>1714</v>
      </c>
    </row>
    <row r="767" spans="1:2" ht="17.45" customHeight="1">
      <c r="A767" s="3" t="s">
        <v>2420</v>
      </c>
      <c r="B767" s="22" t="s">
        <v>2150</v>
      </c>
    </row>
    <row r="768" spans="1:2" ht="17.45" customHeight="1">
      <c r="A768" s="3" t="s">
        <v>2421</v>
      </c>
      <c r="B768" s="22" t="s">
        <v>2151</v>
      </c>
    </row>
    <row r="769" spans="1:2" ht="17.45" customHeight="1">
      <c r="A769" s="3" t="s">
        <v>2422</v>
      </c>
      <c r="B769" s="22" t="s">
        <v>2152</v>
      </c>
    </row>
    <row r="770" spans="1:2" ht="17.45" customHeight="1">
      <c r="A770" s="3" t="s">
        <v>2423</v>
      </c>
      <c r="B770" s="22" t="s">
        <v>2153</v>
      </c>
    </row>
    <row r="772" spans="1:2" ht="17.45" customHeight="1">
      <c r="A772" s="17" t="s">
        <v>597</v>
      </c>
    </row>
    <row r="773" spans="1:2" ht="17.45" customHeight="1">
      <c r="A773" s="3" t="s">
        <v>598</v>
      </c>
    </row>
    <row r="774" spans="1:2" ht="17.45" customHeight="1">
      <c r="A774" s="3" t="s">
        <v>599</v>
      </c>
    </row>
    <row r="775" spans="1:2" ht="17.45" customHeight="1">
      <c r="A775" s="3" t="s">
        <v>600</v>
      </c>
    </row>
    <row r="776" spans="1:2" ht="17.45" customHeight="1">
      <c r="A776" s="3" t="s">
        <v>601</v>
      </c>
    </row>
    <row r="777" spans="1:2" ht="17.45" customHeight="1">
      <c r="A777" s="3" t="s">
        <v>602</v>
      </c>
    </row>
    <row r="778" spans="1:2" ht="17.45" customHeight="1">
      <c r="A778" s="3" t="s">
        <v>603</v>
      </c>
    </row>
    <row r="779" spans="1:2" ht="17.45" customHeight="1">
      <c r="A779" s="3" t="s">
        <v>604</v>
      </c>
    </row>
    <row r="780" spans="1:2" ht="17.45" customHeight="1">
      <c r="A780" s="3" t="s">
        <v>605</v>
      </c>
    </row>
    <row r="781" spans="1:2" ht="17.45" customHeight="1">
      <c r="A781" s="3" t="s">
        <v>606</v>
      </c>
    </row>
    <row r="782" spans="1:2" ht="17.45" customHeight="1">
      <c r="A782" s="3" t="s">
        <v>607</v>
      </c>
    </row>
    <row r="785" spans="1:2" ht="17.45" customHeight="1">
      <c r="A785" s="17" t="s">
        <v>608</v>
      </c>
      <c r="B785" s="22" t="s">
        <v>2154</v>
      </c>
    </row>
    <row r="786" spans="1:2" ht="17.45" customHeight="1">
      <c r="A786" s="3" t="s">
        <v>609</v>
      </c>
      <c r="B786" s="22" t="s">
        <v>1709</v>
      </c>
    </row>
    <row r="787" spans="1:2" ht="17.45" customHeight="1">
      <c r="A787" s="3" t="s">
        <v>610</v>
      </c>
      <c r="B787" s="22" t="s">
        <v>1711</v>
      </c>
    </row>
    <row r="788" spans="1:2" ht="17.45" customHeight="1">
      <c r="A788" s="3" t="s">
        <v>611</v>
      </c>
      <c r="B788" s="22" t="s">
        <v>1734</v>
      </c>
    </row>
    <row r="789" spans="1:2" ht="17.45" customHeight="1">
      <c r="A789" s="3" t="s">
        <v>2424</v>
      </c>
      <c r="B789" s="22" t="s">
        <v>1712</v>
      </c>
    </row>
    <row r="791" spans="1:2" ht="17.45" customHeight="1">
      <c r="A791" s="17" t="s">
        <v>612</v>
      </c>
      <c r="B791" s="22" t="s">
        <v>2155</v>
      </c>
    </row>
    <row r="792" spans="1:2" ht="17.45" customHeight="1">
      <c r="A792" s="3" t="s">
        <v>613</v>
      </c>
      <c r="B792" s="22" t="s">
        <v>1709</v>
      </c>
    </row>
    <row r="793" spans="1:2" ht="17.45" customHeight="1">
      <c r="A793" s="3" t="s">
        <v>614</v>
      </c>
      <c r="B793" s="22" t="s">
        <v>1732</v>
      </c>
    </row>
    <row r="794" spans="1:2" ht="17.45" customHeight="1">
      <c r="A794" s="3" t="s">
        <v>615</v>
      </c>
      <c r="B794" s="22" t="s">
        <v>1711</v>
      </c>
    </row>
    <row r="795" spans="1:2" ht="17.45" customHeight="1">
      <c r="A795" s="3" t="s">
        <v>616</v>
      </c>
      <c r="B795" s="22" t="s">
        <v>1712</v>
      </c>
    </row>
    <row r="797" spans="1:2" ht="17.45" customHeight="1">
      <c r="A797" s="17" t="s">
        <v>617</v>
      </c>
      <c r="B797" s="22" t="s">
        <v>2156</v>
      </c>
    </row>
    <row r="798" spans="1:2" ht="17.45" customHeight="1">
      <c r="A798" s="3" t="s">
        <v>618</v>
      </c>
      <c r="B798" s="22" t="s">
        <v>1709</v>
      </c>
    </row>
    <row r="799" spans="1:2" ht="17.45" customHeight="1">
      <c r="A799" s="3" t="s">
        <v>619</v>
      </c>
      <c r="B799" s="22" t="s">
        <v>1711</v>
      </c>
    </row>
    <row r="800" spans="1:2" ht="17.45" customHeight="1">
      <c r="A800" s="3" t="s">
        <v>620</v>
      </c>
      <c r="B800" s="22" t="s">
        <v>2157</v>
      </c>
    </row>
    <row r="801" spans="1:2" ht="17.45" customHeight="1">
      <c r="A801" s="3" t="s">
        <v>621</v>
      </c>
      <c r="B801" s="22" t="s">
        <v>2158</v>
      </c>
    </row>
    <row r="802" spans="1:2" ht="17.45" customHeight="1">
      <c r="A802" s="3" t="s">
        <v>622</v>
      </c>
      <c r="B802" s="22" t="s">
        <v>1734</v>
      </c>
    </row>
    <row r="803" spans="1:2" ht="17.45" customHeight="1">
      <c r="A803" s="3" t="s">
        <v>623</v>
      </c>
      <c r="B803" s="22" t="s">
        <v>1712</v>
      </c>
    </row>
    <row r="804" spans="1:2" ht="17.45" customHeight="1">
      <c r="A804" s="3" t="s">
        <v>624</v>
      </c>
      <c r="B804" s="22" t="s">
        <v>2159</v>
      </c>
    </row>
    <row r="805" spans="1:2" ht="17.45" customHeight="1">
      <c r="A805" s="3" t="s">
        <v>625</v>
      </c>
      <c r="B805" s="22" t="s">
        <v>1714</v>
      </c>
    </row>
    <row r="806" spans="1:2" ht="17.45" customHeight="1">
      <c r="A806" s="3" t="s">
        <v>626</v>
      </c>
      <c r="B806" s="22" t="s">
        <v>2160</v>
      </c>
    </row>
    <row r="807" spans="1:2" ht="17.45" customHeight="1">
      <c r="A807" s="3" t="s">
        <v>627</v>
      </c>
      <c r="B807" s="22" t="s">
        <v>2161</v>
      </c>
    </row>
    <row r="808" spans="1:2" ht="17.45" customHeight="1">
      <c r="A808" s="3" t="s">
        <v>628</v>
      </c>
      <c r="B808" s="22" t="s">
        <v>2162</v>
      </c>
    </row>
    <row r="809" spans="1:2" ht="17.45" customHeight="1">
      <c r="A809" s="3" t="s">
        <v>629</v>
      </c>
      <c r="B809" s="22" t="s">
        <v>2163</v>
      </c>
    </row>
    <row r="810" spans="1:2" ht="17.45" customHeight="1">
      <c r="A810" s="3" t="s">
        <v>630</v>
      </c>
      <c r="B810" s="22" t="s">
        <v>2164</v>
      </c>
    </row>
    <row r="812" spans="1:2" ht="17.45" customHeight="1">
      <c r="A812" s="17" t="s">
        <v>631</v>
      </c>
      <c r="B812" s="22" t="s">
        <v>2165</v>
      </c>
    </row>
    <row r="813" spans="1:2" ht="17.45" customHeight="1">
      <c r="A813" s="3" t="s">
        <v>632</v>
      </c>
      <c r="B813" s="22" t="s">
        <v>1709</v>
      </c>
    </row>
    <row r="814" spans="1:2" ht="17.45" customHeight="1">
      <c r="A814" s="3" t="s">
        <v>633</v>
      </c>
      <c r="B814" s="22" t="s">
        <v>1710</v>
      </c>
    </row>
    <row r="815" spans="1:2" ht="17.45" customHeight="1">
      <c r="A815" s="3" t="s">
        <v>634</v>
      </c>
      <c r="B815" s="22" t="s">
        <v>1711</v>
      </c>
    </row>
    <row r="816" spans="1:2" ht="17.45" customHeight="1">
      <c r="A816" s="3" t="s">
        <v>635</v>
      </c>
      <c r="B816" s="22" t="s">
        <v>1712</v>
      </c>
    </row>
    <row r="817" spans="1:2" ht="17.45" customHeight="1">
      <c r="A817" s="3" t="s">
        <v>636</v>
      </c>
      <c r="B817" s="22" t="s">
        <v>1714</v>
      </c>
    </row>
    <row r="818" spans="1:2" ht="17.45" customHeight="1">
      <c r="A818" s="3" t="s">
        <v>637</v>
      </c>
      <c r="B818" s="22" t="s">
        <v>2166</v>
      </c>
    </row>
    <row r="819" spans="1:2" ht="17.45" customHeight="1">
      <c r="A819" s="3" t="s">
        <v>638</v>
      </c>
      <c r="B819" s="22" t="s">
        <v>2167</v>
      </c>
    </row>
    <row r="821" spans="1:2" ht="17.45" customHeight="1">
      <c r="A821" s="17" t="s">
        <v>639</v>
      </c>
      <c r="B821" s="22" t="s">
        <v>2168</v>
      </c>
    </row>
    <row r="822" spans="1:2" ht="17.45" customHeight="1">
      <c r="A822" s="3" t="s">
        <v>640</v>
      </c>
      <c r="B822" s="22" t="s">
        <v>1709</v>
      </c>
    </row>
    <row r="823" spans="1:2" ht="17.45" customHeight="1">
      <c r="A823" s="3" t="s">
        <v>641</v>
      </c>
      <c r="B823" s="22" t="s">
        <v>1711</v>
      </c>
    </row>
    <row r="824" spans="1:2" ht="17.45" customHeight="1">
      <c r="A824" s="3" t="s">
        <v>642</v>
      </c>
      <c r="B824" s="22" t="s">
        <v>2169</v>
      </c>
    </row>
    <row r="825" spans="1:2" ht="17.45" customHeight="1">
      <c r="A825" s="3" t="s">
        <v>643</v>
      </c>
      <c r="B825" s="22" t="s">
        <v>2170</v>
      </c>
    </row>
    <row r="826" spans="1:2" ht="17.45" customHeight="1">
      <c r="A826" s="3" t="s">
        <v>644</v>
      </c>
      <c r="B826" s="22" t="s">
        <v>2171</v>
      </c>
    </row>
    <row r="827" spans="1:2" ht="17.45" customHeight="1">
      <c r="A827" s="3" t="s">
        <v>645</v>
      </c>
      <c r="B827" s="22" t="s">
        <v>2172</v>
      </c>
    </row>
    <row r="828" spans="1:2" ht="17.45" customHeight="1">
      <c r="A828" s="3" t="s">
        <v>646</v>
      </c>
      <c r="B828" s="22" t="s">
        <v>1714</v>
      </c>
    </row>
    <row r="829" spans="1:2" ht="17.45" customHeight="1">
      <c r="A829" s="3" t="s">
        <v>647</v>
      </c>
      <c r="B829" s="22" t="s">
        <v>2173</v>
      </c>
    </row>
    <row r="830" spans="1:2" ht="17.45" customHeight="1">
      <c r="A830" s="3" t="s">
        <v>648</v>
      </c>
      <c r="B830" s="22" t="s">
        <v>2174</v>
      </c>
    </row>
    <row r="831" spans="1:2" ht="17.45" customHeight="1">
      <c r="A831" s="3" t="s">
        <v>649</v>
      </c>
      <c r="B831" s="22" t="s">
        <v>2175</v>
      </c>
    </row>
    <row r="832" spans="1:2" ht="17.45" customHeight="1">
      <c r="A832" s="3" t="s">
        <v>650</v>
      </c>
      <c r="B832" s="22" t="s">
        <v>2176</v>
      </c>
    </row>
    <row r="833" spans="1:2" ht="17.45" customHeight="1">
      <c r="A833" s="3" t="s">
        <v>651</v>
      </c>
      <c r="B833" s="22" t="s">
        <v>2177</v>
      </c>
    </row>
    <row r="834" spans="1:2" ht="17.45" customHeight="1">
      <c r="A834" s="3" t="s">
        <v>652</v>
      </c>
      <c r="B834" s="22" t="s">
        <v>2178</v>
      </c>
    </row>
    <row r="835" spans="1:2" ht="17.45" customHeight="1">
      <c r="A835" s="3" t="s">
        <v>653</v>
      </c>
      <c r="B835" s="22" t="s">
        <v>2179</v>
      </c>
    </row>
    <row r="836" spans="1:2" ht="17.45" customHeight="1">
      <c r="A836" s="3" t="s">
        <v>654</v>
      </c>
      <c r="B836" s="22" t="s">
        <v>2180</v>
      </c>
    </row>
    <row r="837" spans="1:2" ht="17.45" customHeight="1">
      <c r="A837" s="3" t="s">
        <v>655</v>
      </c>
      <c r="B837" s="22" t="s">
        <v>2181</v>
      </c>
    </row>
    <row r="838" spans="1:2" ht="17.45" customHeight="1">
      <c r="A838" s="3" t="s">
        <v>2425</v>
      </c>
      <c r="B838" s="22" t="s">
        <v>2182</v>
      </c>
    </row>
    <row r="839" spans="1:2" ht="17.45" customHeight="1">
      <c r="A839" s="3" t="s">
        <v>2426</v>
      </c>
      <c r="B839" s="22" t="s">
        <v>2183</v>
      </c>
    </row>
    <row r="840" spans="1:2" ht="17.45" customHeight="1">
      <c r="A840" s="3" t="s">
        <v>2427</v>
      </c>
      <c r="B840" s="22" t="s">
        <v>2184</v>
      </c>
    </row>
    <row r="841" spans="1:2" ht="17.45" customHeight="1">
      <c r="A841" s="3" t="s">
        <v>2428</v>
      </c>
      <c r="B841" s="22" t="s">
        <v>2185</v>
      </c>
    </row>
    <row r="842" spans="1:2" ht="17.45" customHeight="1">
      <c r="A842" s="3" t="s">
        <v>2429</v>
      </c>
      <c r="B842" s="22" t="s">
        <v>2186</v>
      </c>
    </row>
    <row r="843" spans="1:2" ht="17.45" customHeight="1">
      <c r="A843" s="3" t="s">
        <v>2430</v>
      </c>
      <c r="B843" s="22" t="s">
        <v>2187</v>
      </c>
    </row>
    <row r="845" spans="1:2" ht="17.45" customHeight="1">
      <c r="A845" s="17" t="s">
        <v>656</v>
      </c>
      <c r="B845" s="22" t="s">
        <v>2188</v>
      </c>
    </row>
    <row r="846" spans="1:2" ht="17.45" customHeight="1">
      <c r="A846" s="3" t="s">
        <v>657</v>
      </c>
      <c r="B846" s="22" t="s">
        <v>1709</v>
      </c>
    </row>
    <row r="847" spans="1:2" ht="17.45" customHeight="1">
      <c r="A847" s="3" t="s">
        <v>658</v>
      </c>
      <c r="B847" s="22" t="s">
        <v>1710</v>
      </c>
    </row>
    <row r="848" spans="1:2" ht="17.45" customHeight="1">
      <c r="A848" s="3" t="s">
        <v>659</v>
      </c>
      <c r="B848" s="22" t="s">
        <v>1711</v>
      </c>
    </row>
    <row r="849" spans="1:2" ht="17.45" customHeight="1">
      <c r="A849" s="3" t="s">
        <v>660</v>
      </c>
      <c r="B849" s="22" t="s">
        <v>1743</v>
      </c>
    </row>
    <row r="850" spans="1:2" ht="17.45" customHeight="1">
      <c r="A850" s="3" t="s">
        <v>661</v>
      </c>
      <c r="B850" s="22" t="s">
        <v>1734</v>
      </c>
    </row>
    <row r="851" spans="1:2" ht="17.45" customHeight="1">
      <c r="A851" s="3" t="s">
        <v>662</v>
      </c>
      <c r="B851" s="22" t="s">
        <v>1712</v>
      </c>
    </row>
    <row r="853" spans="1:2" ht="17.45" customHeight="1">
      <c r="A853" s="17" t="s">
        <v>663</v>
      </c>
      <c r="B853" s="22" t="s">
        <v>2189</v>
      </c>
    </row>
    <row r="854" spans="1:2" ht="17.45" customHeight="1">
      <c r="A854" s="3" t="s">
        <v>2431</v>
      </c>
      <c r="B854" s="22" t="s">
        <v>1709</v>
      </c>
    </row>
    <row r="855" spans="1:2" ht="17.45" customHeight="1">
      <c r="A855" s="3" t="s">
        <v>2432</v>
      </c>
      <c r="B855" s="22" t="s">
        <v>2190</v>
      </c>
    </row>
    <row r="856" spans="1:2" ht="17.45" customHeight="1">
      <c r="A856" s="3" t="s">
        <v>2433</v>
      </c>
      <c r="B856" s="22" t="s">
        <v>1711</v>
      </c>
    </row>
    <row r="857" spans="1:2" ht="17.45" customHeight="1">
      <c r="A857" s="3" t="s">
        <v>2434</v>
      </c>
      <c r="B857" s="22" t="s">
        <v>1734</v>
      </c>
    </row>
    <row r="859" spans="1:2" ht="17.45" customHeight="1">
      <c r="A859" s="17" t="s">
        <v>664</v>
      </c>
      <c r="B859" s="22" t="s">
        <v>2191</v>
      </c>
    </row>
    <row r="860" spans="1:2" ht="17.45" customHeight="1">
      <c r="A860" s="3" t="s">
        <v>665</v>
      </c>
      <c r="B860" s="22" t="s">
        <v>1709</v>
      </c>
    </row>
    <row r="861" spans="1:2" ht="17.45" customHeight="1">
      <c r="A861" s="3" t="s">
        <v>666</v>
      </c>
      <c r="B861" s="22" t="s">
        <v>1711</v>
      </c>
    </row>
    <row r="862" spans="1:2" ht="17.45" customHeight="1">
      <c r="A862" s="3" t="s">
        <v>667</v>
      </c>
      <c r="B862" s="22" t="s">
        <v>2192</v>
      </c>
    </row>
    <row r="863" spans="1:2" ht="17.45" customHeight="1">
      <c r="A863" s="3" t="s">
        <v>668</v>
      </c>
      <c r="B863" s="22" t="s">
        <v>1743</v>
      </c>
    </row>
    <row r="864" spans="1:2" ht="17.45" customHeight="1">
      <c r="A864" s="3" t="s">
        <v>669</v>
      </c>
      <c r="B864" s="22" t="s">
        <v>2193</v>
      </c>
    </row>
    <row r="865" spans="1:2" ht="17.45" customHeight="1">
      <c r="A865" s="3" t="s">
        <v>670</v>
      </c>
      <c r="B865" s="22" t="s">
        <v>2194</v>
      </c>
    </row>
    <row r="866" spans="1:2" ht="17.45" customHeight="1">
      <c r="A866" s="3" t="s">
        <v>671</v>
      </c>
      <c r="B866" s="22" t="s">
        <v>1712</v>
      </c>
    </row>
    <row r="868" spans="1:2" ht="17.45" customHeight="1">
      <c r="A868" s="17" t="s">
        <v>672</v>
      </c>
      <c r="B868" s="22" t="s">
        <v>2195</v>
      </c>
    </row>
    <row r="869" spans="1:2" ht="17.45" customHeight="1">
      <c r="A869" s="3" t="s">
        <v>673</v>
      </c>
      <c r="B869" s="22" t="s">
        <v>1709</v>
      </c>
    </row>
    <row r="870" spans="1:2" ht="17.45" customHeight="1">
      <c r="A870" s="3" t="s">
        <v>674</v>
      </c>
      <c r="B870" s="22" t="s">
        <v>2196</v>
      </c>
    </row>
    <row r="871" spans="1:2" ht="17.45" customHeight="1">
      <c r="A871" s="3" t="s">
        <v>675</v>
      </c>
      <c r="B871" s="22" t="s">
        <v>1711</v>
      </c>
    </row>
    <row r="872" spans="1:2" ht="17.45" customHeight="1">
      <c r="A872" s="3" t="s">
        <v>676</v>
      </c>
      <c r="B872" s="22" t="s">
        <v>2197</v>
      </c>
    </row>
    <row r="873" spans="1:2" ht="17.45" customHeight="1">
      <c r="A873" s="3" t="s">
        <v>677</v>
      </c>
      <c r="B873" s="22" t="s">
        <v>2198</v>
      </c>
    </row>
    <row r="874" spans="1:2" ht="17.45" customHeight="1">
      <c r="A874" s="3" t="s">
        <v>678</v>
      </c>
      <c r="B874" s="22" t="s">
        <v>1796</v>
      </c>
    </row>
    <row r="875" spans="1:2" ht="17.45" customHeight="1">
      <c r="A875" s="3" t="s">
        <v>679</v>
      </c>
      <c r="B875" s="22" t="s">
        <v>1870</v>
      </c>
    </row>
    <row r="876" spans="1:2" ht="17.45" customHeight="1">
      <c r="A876" s="3" t="s">
        <v>680</v>
      </c>
      <c r="B876" s="22" t="s">
        <v>1734</v>
      </c>
    </row>
    <row r="877" spans="1:2" ht="17.45" customHeight="1">
      <c r="A877" s="3" t="s">
        <v>681</v>
      </c>
      <c r="B877" s="22" t="s">
        <v>1764</v>
      </c>
    </row>
    <row r="878" spans="1:2" ht="17.45" customHeight="1">
      <c r="A878" s="3" t="s">
        <v>682</v>
      </c>
      <c r="B878" s="22" t="s">
        <v>1714</v>
      </c>
    </row>
    <row r="879" spans="1:2" ht="17.45" customHeight="1">
      <c r="A879" s="3" t="s">
        <v>683</v>
      </c>
      <c r="B879" s="22" t="s">
        <v>2199</v>
      </c>
    </row>
    <row r="880" spans="1:2" ht="17.45" customHeight="1">
      <c r="A880" s="3" t="s">
        <v>684</v>
      </c>
      <c r="B880" s="22" t="s">
        <v>2200</v>
      </c>
    </row>
    <row r="881" spans="1:2" ht="17.45" customHeight="1">
      <c r="A881" s="3" t="s">
        <v>685</v>
      </c>
      <c r="B881" s="22" t="s">
        <v>2201</v>
      </c>
    </row>
    <row r="882" spans="1:2" ht="17.45" customHeight="1">
      <c r="A882" s="3" t="s">
        <v>686</v>
      </c>
      <c r="B882" s="22" t="s">
        <v>2202</v>
      </c>
    </row>
    <row r="884" spans="1:2" ht="17.45" customHeight="1">
      <c r="A884" s="17" t="s">
        <v>687</v>
      </c>
      <c r="B884" s="22" t="s">
        <v>1935</v>
      </c>
    </row>
    <row r="885" spans="1:2" ht="17.45" customHeight="1">
      <c r="A885" s="3" t="s">
        <v>688</v>
      </c>
      <c r="B885" s="22" t="s">
        <v>1709</v>
      </c>
    </row>
    <row r="886" spans="1:2" ht="17.45" customHeight="1">
      <c r="A886" s="3" t="s">
        <v>689</v>
      </c>
      <c r="B886" s="22" t="s">
        <v>1711</v>
      </c>
    </row>
    <row r="887" spans="1:2" ht="17.45" customHeight="1">
      <c r="A887" s="3" t="s">
        <v>690</v>
      </c>
      <c r="B887" s="22" t="s">
        <v>1743</v>
      </c>
    </row>
    <row r="888" spans="1:2" ht="17.45" customHeight="1">
      <c r="A888" s="3" t="s">
        <v>691</v>
      </c>
      <c r="B888" s="22" t="s">
        <v>1734</v>
      </c>
    </row>
    <row r="889" spans="1:2" ht="17.45" customHeight="1">
      <c r="A889" s="3" t="s">
        <v>692</v>
      </c>
      <c r="B889" s="22" t="s">
        <v>1712</v>
      </c>
    </row>
    <row r="890" spans="1:2" ht="17.45" customHeight="1">
      <c r="A890" s="3" t="s">
        <v>693</v>
      </c>
      <c r="B890" s="22" t="s">
        <v>1714</v>
      </c>
    </row>
    <row r="891" spans="1:2" ht="17.45" customHeight="1">
      <c r="A891" s="3" t="s">
        <v>694</v>
      </c>
      <c r="B891" s="22" t="s">
        <v>1936</v>
      </c>
    </row>
    <row r="892" spans="1:2" ht="17.45" customHeight="1">
      <c r="A892" s="3" t="s">
        <v>695</v>
      </c>
      <c r="B892" s="22" t="s">
        <v>1937</v>
      </c>
    </row>
    <row r="893" spans="1:2" ht="17.45" customHeight="1">
      <c r="A893" s="3" t="s">
        <v>696</v>
      </c>
      <c r="B893" s="22" t="s">
        <v>1938</v>
      </c>
    </row>
    <row r="894" spans="1:2" ht="17.45" customHeight="1">
      <c r="A894" s="3" t="s">
        <v>697</v>
      </c>
      <c r="B894" s="22" t="s">
        <v>1939</v>
      </c>
    </row>
    <row r="895" spans="1:2" ht="17.45" customHeight="1">
      <c r="B895" s="22"/>
    </row>
    <row r="896" spans="1:2" ht="17.45" customHeight="1">
      <c r="A896" s="17" t="s">
        <v>698</v>
      </c>
      <c r="B896" s="22" t="s">
        <v>1940</v>
      </c>
    </row>
    <row r="897" spans="1:2" ht="17.45" customHeight="1">
      <c r="A897" s="3" t="s">
        <v>699</v>
      </c>
      <c r="B897" s="22" t="s">
        <v>1709</v>
      </c>
    </row>
    <row r="898" spans="1:2" ht="17.45" customHeight="1">
      <c r="A898" s="3" t="s">
        <v>700</v>
      </c>
      <c r="B898" s="22" t="s">
        <v>1711</v>
      </c>
    </row>
    <row r="899" spans="1:2" ht="17.45" customHeight="1">
      <c r="A899" s="3" t="s">
        <v>701</v>
      </c>
      <c r="B899" s="22" t="s">
        <v>1941</v>
      </c>
    </row>
    <row r="900" spans="1:2" ht="17.45" customHeight="1">
      <c r="A900" s="3" t="s">
        <v>702</v>
      </c>
      <c r="B900" s="22" t="s">
        <v>1734</v>
      </c>
    </row>
    <row r="901" spans="1:2" ht="17.45" customHeight="1">
      <c r="A901" s="3" t="s">
        <v>703</v>
      </c>
      <c r="B901" s="22" t="s">
        <v>1942</v>
      </c>
    </row>
    <row r="902" spans="1:2" ht="17.45" customHeight="1">
      <c r="A902" s="3" t="s">
        <v>704</v>
      </c>
      <c r="B902" s="22" t="s">
        <v>1943</v>
      </c>
    </row>
    <row r="903" spans="1:2" ht="17.45" customHeight="1">
      <c r="A903" s="3" t="s">
        <v>705</v>
      </c>
      <c r="B903" s="22" t="s">
        <v>1944</v>
      </c>
    </row>
    <row r="904" spans="1:2" ht="17.45" customHeight="1">
      <c r="A904" s="3" t="s">
        <v>706</v>
      </c>
      <c r="B904" s="22" t="s">
        <v>1714</v>
      </c>
    </row>
    <row r="905" spans="1:2" ht="17.45" customHeight="1">
      <c r="A905" s="3" t="s">
        <v>2435</v>
      </c>
      <c r="B905" s="22" t="s">
        <v>1945</v>
      </c>
    </row>
    <row r="906" spans="1:2" ht="17.45" customHeight="1">
      <c r="A906" s="3" t="s">
        <v>2436</v>
      </c>
      <c r="B906" s="22" t="s">
        <v>1946</v>
      </c>
    </row>
    <row r="907" spans="1:2" ht="17.45" customHeight="1">
      <c r="A907" s="3" t="s">
        <v>2437</v>
      </c>
      <c r="B907" s="22" t="s">
        <v>1947</v>
      </c>
    </row>
    <row r="908" spans="1:2" ht="17.45" customHeight="1">
      <c r="B908" s="22"/>
    </row>
    <row r="909" spans="1:2" ht="17.45" customHeight="1">
      <c r="A909" s="17" t="s">
        <v>707</v>
      </c>
      <c r="B909" s="22" t="s">
        <v>1948</v>
      </c>
    </row>
    <row r="910" spans="1:2" ht="17.45" customHeight="1">
      <c r="A910" s="3" t="s">
        <v>708</v>
      </c>
      <c r="B910" s="22" t="s">
        <v>1709</v>
      </c>
    </row>
    <row r="911" spans="1:2" ht="17.45" customHeight="1">
      <c r="A911" s="3" t="s">
        <v>709</v>
      </c>
      <c r="B911" s="22" t="s">
        <v>1949</v>
      </c>
    </row>
    <row r="912" spans="1:2" ht="17.45" customHeight="1">
      <c r="A912" s="3" t="s">
        <v>710</v>
      </c>
      <c r="B912" s="22" t="s">
        <v>1711</v>
      </c>
    </row>
    <row r="913" spans="1:2" ht="17.45" customHeight="1">
      <c r="A913" s="3" t="s">
        <v>2438</v>
      </c>
      <c r="B913" s="22" t="s">
        <v>1734</v>
      </c>
    </row>
    <row r="914" spans="1:2" ht="17.45" customHeight="1">
      <c r="A914" s="3" t="s">
        <v>2439</v>
      </c>
      <c r="B914" s="22" t="s">
        <v>1712</v>
      </c>
    </row>
    <row r="915" spans="1:2" ht="17.45" customHeight="1">
      <c r="B915" s="22"/>
    </row>
    <row r="916" spans="1:2" ht="17.45" customHeight="1">
      <c r="A916" s="17" t="s">
        <v>711</v>
      </c>
      <c r="B916" s="22" t="s">
        <v>1950</v>
      </c>
    </row>
    <row r="917" spans="1:2" ht="17.45" customHeight="1">
      <c r="A917" s="3" t="s">
        <v>712</v>
      </c>
      <c r="B917" s="22" t="s">
        <v>1709</v>
      </c>
    </row>
    <row r="918" spans="1:2" ht="17.45" customHeight="1">
      <c r="A918" s="3" t="s">
        <v>713</v>
      </c>
      <c r="B918" s="22" t="s">
        <v>1711</v>
      </c>
    </row>
    <row r="919" spans="1:2" ht="17.45" customHeight="1">
      <c r="A919" s="3" t="s">
        <v>714</v>
      </c>
      <c r="B919" s="22" t="s">
        <v>1734</v>
      </c>
    </row>
    <row r="920" spans="1:2" ht="17.45" customHeight="1">
      <c r="A920" s="3" t="s">
        <v>715</v>
      </c>
      <c r="B920" s="22" t="s">
        <v>1712</v>
      </c>
    </row>
    <row r="921" spans="1:2" ht="17.45" customHeight="1">
      <c r="A921" s="3" t="s">
        <v>2440</v>
      </c>
      <c r="B921" s="22" t="s">
        <v>1714</v>
      </c>
    </row>
    <row r="922" spans="1:2" ht="17.45" customHeight="1">
      <c r="A922" s="3" t="s">
        <v>716</v>
      </c>
      <c r="B922" s="22" t="s">
        <v>1735</v>
      </c>
    </row>
    <row r="923" spans="1:2" ht="17.45" customHeight="1">
      <c r="B923" s="22"/>
    </row>
    <row r="924" spans="1:2" ht="17.45" customHeight="1">
      <c r="A924" s="17" t="s">
        <v>717</v>
      </c>
      <c r="B924" s="22" t="s">
        <v>1951</v>
      </c>
    </row>
    <row r="925" spans="1:2" ht="17.45" customHeight="1">
      <c r="A925" s="3" t="s">
        <v>718</v>
      </c>
      <c r="B925" s="22" t="s">
        <v>1709</v>
      </c>
    </row>
    <row r="926" spans="1:2" ht="17.45" customHeight="1">
      <c r="A926" s="3" t="s">
        <v>719</v>
      </c>
      <c r="B926" s="22" t="s">
        <v>1711</v>
      </c>
    </row>
    <row r="927" spans="1:2" ht="17.45" customHeight="1">
      <c r="A927" s="3" t="s">
        <v>720</v>
      </c>
      <c r="B927" s="22" t="s">
        <v>1734</v>
      </c>
    </row>
    <row r="928" spans="1:2" ht="17.45" customHeight="1">
      <c r="A928" s="3" t="s">
        <v>721</v>
      </c>
      <c r="B928" s="22" t="s">
        <v>1712</v>
      </c>
    </row>
    <row r="929" spans="1:2" ht="17.45" customHeight="1">
      <c r="A929" s="3" t="s">
        <v>722</v>
      </c>
      <c r="B929" s="22" t="s">
        <v>1796</v>
      </c>
    </row>
    <row r="930" spans="1:2" ht="17.45" customHeight="1">
      <c r="A930" s="3" t="s">
        <v>723</v>
      </c>
      <c r="B930" s="22" t="s">
        <v>1743</v>
      </c>
    </row>
    <row r="931" spans="1:2" ht="17.45" customHeight="1">
      <c r="A931" s="3" t="s">
        <v>724</v>
      </c>
      <c r="B931" s="22" t="s">
        <v>1714</v>
      </c>
    </row>
    <row r="932" spans="1:2" ht="17.45" customHeight="1">
      <c r="A932" s="3" t="s">
        <v>725</v>
      </c>
      <c r="B932" s="22" t="s">
        <v>1735</v>
      </c>
    </row>
    <row r="933" spans="1:2" ht="17.45" customHeight="1">
      <c r="A933" s="3" t="s">
        <v>2441</v>
      </c>
      <c r="B933" s="22" t="s">
        <v>1744</v>
      </c>
    </row>
    <row r="934" spans="1:2" ht="17.45" customHeight="1">
      <c r="B934" s="22"/>
    </row>
    <row r="935" spans="1:2" ht="17.45" customHeight="1">
      <c r="A935" s="17" t="s">
        <v>726</v>
      </c>
      <c r="B935" s="22" t="s">
        <v>1952</v>
      </c>
    </row>
    <row r="936" spans="1:2" ht="17.45" customHeight="1">
      <c r="A936" s="3" t="s">
        <v>727</v>
      </c>
      <c r="B936" s="22" t="s">
        <v>1709</v>
      </c>
    </row>
    <row r="937" spans="1:2" ht="17.45" customHeight="1">
      <c r="A937" s="3" t="s">
        <v>728</v>
      </c>
      <c r="B937" s="22" t="s">
        <v>1711</v>
      </c>
    </row>
    <row r="938" spans="1:2" ht="17.45" customHeight="1">
      <c r="A938" s="3" t="s">
        <v>729</v>
      </c>
      <c r="B938" s="22" t="s">
        <v>1953</v>
      </c>
    </row>
    <row r="939" spans="1:2" ht="17.45" customHeight="1">
      <c r="A939" s="3" t="s">
        <v>730</v>
      </c>
      <c r="B939" s="22" t="s">
        <v>1743</v>
      </c>
    </row>
    <row r="940" spans="1:2" ht="17.45" customHeight="1">
      <c r="A940" s="3" t="s">
        <v>731</v>
      </c>
      <c r="B940" s="22" t="s">
        <v>1734</v>
      </c>
    </row>
    <row r="941" spans="1:2" ht="17.45" customHeight="1">
      <c r="A941" s="3" t="s">
        <v>732</v>
      </c>
      <c r="B941" s="22" t="s">
        <v>1764</v>
      </c>
    </row>
    <row r="942" spans="1:2" ht="17.45" customHeight="1">
      <c r="A942" s="3" t="s">
        <v>733</v>
      </c>
      <c r="B942" s="22" t="s">
        <v>1712</v>
      </c>
    </row>
    <row r="943" spans="1:2" ht="17.45" customHeight="1">
      <c r="A943" s="3" t="s">
        <v>734</v>
      </c>
      <c r="B943" s="22" t="s">
        <v>1714</v>
      </c>
    </row>
    <row r="944" spans="1:2" ht="17.45" customHeight="1">
      <c r="A944" s="3" t="s">
        <v>735</v>
      </c>
      <c r="B944" s="22" t="s">
        <v>1954</v>
      </c>
    </row>
    <row r="945" spans="1:2" ht="17.45" customHeight="1">
      <c r="A945" s="3" t="s">
        <v>736</v>
      </c>
      <c r="B945" s="22" t="s">
        <v>1955</v>
      </c>
    </row>
    <row r="946" spans="1:2" ht="17.45" customHeight="1">
      <c r="A946" s="3" t="s">
        <v>737</v>
      </c>
      <c r="B946" s="22" t="s">
        <v>1956</v>
      </c>
    </row>
    <row r="947" spans="1:2" ht="17.45" customHeight="1">
      <c r="A947" s="3" t="s">
        <v>738</v>
      </c>
      <c r="B947" s="22" t="s">
        <v>1957</v>
      </c>
    </row>
    <row r="948" spans="1:2" ht="17.45" customHeight="1">
      <c r="A948" s="3" t="s">
        <v>2442</v>
      </c>
      <c r="B948" s="22" t="s">
        <v>1958</v>
      </c>
    </row>
    <row r="949" spans="1:2" ht="17.45" customHeight="1">
      <c r="A949" s="3" t="s">
        <v>2443</v>
      </c>
      <c r="B949" s="22" t="s">
        <v>1959</v>
      </c>
    </row>
    <row r="950" spans="1:2" ht="17.45" customHeight="1">
      <c r="A950" s="3" t="s">
        <v>2444</v>
      </c>
      <c r="B950" s="22" t="s">
        <v>1960</v>
      </c>
    </row>
    <row r="951" spans="1:2" ht="17.45" customHeight="1">
      <c r="A951" s="3" t="s">
        <v>2445</v>
      </c>
      <c r="B951" s="22" t="s">
        <v>1961</v>
      </c>
    </row>
    <row r="952" spans="1:2" ht="17.45" customHeight="1">
      <c r="B952" s="22"/>
    </row>
    <row r="953" spans="1:2" ht="17.45" customHeight="1">
      <c r="A953" s="17" t="s">
        <v>739</v>
      </c>
      <c r="B953" s="22" t="s">
        <v>1962</v>
      </c>
    </row>
    <row r="954" spans="1:2" ht="17.45" customHeight="1">
      <c r="A954" s="3" t="s">
        <v>740</v>
      </c>
      <c r="B954" s="22" t="s">
        <v>1709</v>
      </c>
    </row>
    <row r="955" spans="1:2" ht="17.45" customHeight="1">
      <c r="A955" s="3" t="s">
        <v>741</v>
      </c>
      <c r="B955" s="22" t="s">
        <v>1963</v>
      </c>
    </row>
    <row r="956" spans="1:2" ht="17.45" customHeight="1">
      <c r="A956" s="3" t="s">
        <v>742</v>
      </c>
      <c r="B956" s="22" t="s">
        <v>1711</v>
      </c>
    </row>
    <row r="957" spans="1:2" ht="17.45" customHeight="1">
      <c r="A957" s="3" t="s">
        <v>743</v>
      </c>
      <c r="B957" s="22" t="s">
        <v>1712</v>
      </c>
    </row>
    <row r="958" spans="1:2" ht="17.45" customHeight="1">
      <c r="B958" s="22"/>
    </row>
    <row r="959" spans="1:2" ht="17.45" customHeight="1">
      <c r="A959" s="17" t="s">
        <v>744</v>
      </c>
      <c r="B959" s="22" t="s">
        <v>1964</v>
      </c>
    </row>
    <row r="960" spans="1:2" ht="17.45" customHeight="1">
      <c r="A960" s="3" t="s">
        <v>745</v>
      </c>
      <c r="B960" s="22" t="s">
        <v>1709</v>
      </c>
    </row>
    <row r="961" spans="1:2" ht="17.45" customHeight="1">
      <c r="A961" s="3" t="s">
        <v>746</v>
      </c>
      <c r="B961" s="22" t="s">
        <v>1711</v>
      </c>
    </row>
    <row r="962" spans="1:2" ht="17.45" customHeight="1">
      <c r="A962" s="3" t="s">
        <v>747</v>
      </c>
      <c r="B962" s="22" t="s">
        <v>1734</v>
      </c>
    </row>
    <row r="963" spans="1:2" ht="17.45" customHeight="1">
      <c r="A963" s="3" t="s">
        <v>748</v>
      </c>
      <c r="B963" s="22" t="s">
        <v>1714</v>
      </c>
    </row>
    <row r="964" spans="1:2" ht="17.45" customHeight="1">
      <c r="A964" s="3" t="s">
        <v>2446</v>
      </c>
      <c r="B964" s="22" t="s">
        <v>1965</v>
      </c>
    </row>
    <row r="965" spans="1:2" ht="17.45" customHeight="1">
      <c r="A965" s="3" t="s">
        <v>2447</v>
      </c>
      <c r="B965" s="22" t="s">
        <v>1966</v>
      </c>
    </row>
    <row r="966" spans="1:2" ht="17.45" customHeight="1">
      <c r="B966" s="22"/>
    </row>
    <row r="967" spans="1:2" ht="17.45" customHeight="1">
      <c r="A967" s="17" t="s">
        <v>749</v>
      </c>
      <c r="B967" s="22" t="s">
        <v>1967</v>
      </c>
    </row>
    <row r="968" spans="1:2" ht="17.45" customHeight="1">
      <c r="A968" s="3" t="s">
        <v>750</v>
      </c>
      <c r="B968" s="22" t="s">
        <v>1709</v>
      </c>
    </row>
    <row r="969" spans="1:2" ht="17.45" customHeight="1">
      <c r="A969" s="3" t="s">
        <v>751</v>
      </c>
      <c r="B969" s="22" t="s">
        <v>1791</v>
      </c>
    </row>
    <row r="970" spans="1:2" ht="17.45" customHeight="1">
      <c r="A970" s="3" t="s">
        <v>2448</v>
      </c>
      <c r="B970" s="22" t="s">
        <v>1711</v>
      </c>
    </row>
    <row r="971" spans="1:2" ht="17.45" customHeight="1">
      <c r="A971" s="3" t="s">
        <v>2449</v>
      </c>
      <c r="B971" s="22" t="s">
        <v>1870</v>
      </c>
    </row>
    <row r="972" spans="1:2" ht="17.45" customHeight="1">
      <c r="A972" s="3" t="s">
        <v>2450</v>
      </c>
      <c r="B972" s="22" t="s">
        <v>1968</v>
      </c>
    </row>
    <row r="973" spans="1:2" ht="17.45" customHeight="1">
      <c r="A973" s="3" t="s">
        <v>2451</v>
      </c>
      <c r="B973" s="22" t="s">
        <v>1969</v>
      </c>
    </row>
    <row r="974" spans="1:2" ht="17.45" customHeight="1">
      <c r="A974" s="3" t="s">
        <v>2452</v>
      </c>
      <c r="B974" s="22" t="s">
        <v>1970</v>
      </c>
    </row>
    <row r="975" spans="1:2" ht="17.45" customHeight="1">
      <c r="A975" s="3" t="s">
        <v>752</v>
      </c>
      <c r="B975" s="22" t="s">
        <v>1971</v>
      </c>
    </row>
    <row r="976" spans="1:2" ht="17.45" customHeight="1">
      <c r="A976" s="3" t="s">
        <v>753</v>
      </c>
      <c r="B976" s="22" t="s">
        <v>1972</v>
      </c>
    </row>
    <row r="977" spans="1:2" ht="17.45" customHeight="1">
      <c r="B977" s="22"/>
    </row>
    <row r="978" spans="1:2" ht="17.45" customHeight="1">
      <c r="A978" s="17" t="s">
        <v>754</v>
      </c>
      <c r="B978" s="22" t="s">
        <v>1973</v>
      </c>
    </row>
    <row r="979" spans="1:2" ht="17.45" customHeight="1">
      <c r="A979" s="3" t="s">
        <v>755</v>
      </c>
      <c r="B979" s="22" t="s">
        <v>1709</v>
      </c>
    </row>
    <row r="980" spans="1:2" ht="17.45" customHeight="1">
      <c r="A980" s="3" t="s">
        <v>756</v>
      </c>
      <c r="B980" s="22" t="s">
        <v>1711</v>
      </c>
    </row>
    <row r="981" spans="1:2" ht="17.45" customHeight="1">
      <c r="A981" s="3" t="s">
        <v>757</v>
      </c>
      <c r="B981" s="22" t="s">
        <v>1734</v>
      </c>
    </row>
    <row r="982" spans="1:2" ht="17.45" customHeight="1">
      <c r="A982" s="3" t="s">
        <v>758</v>
      </c>
      <c r="B982" s="22" t="s">
        <v>1712</v>
      </c>
    </row>
    <row r="983" spans="1:2" ht="17.45" customHeight="1">
      <c r="A983" s="3" t="s">
        <v>759</v>
      </c>
      <c r="B983" s="22" t="s">
        <v>1714</v>
      </c>
    </row>
    <row r="984" spans="1:2" ht="17.45" customHeight="1">
      <c r="A984" s="3" t="s">
        <v>2453</v>
      </c>
      <c r="B984" s="22" t="s">
        <v>1735</v>
      </c>
    </row>
    <row r="985" spans="1:2" ht="17.45" customHeight="1">
      <c r="A985" s="3" t="s">
        <v>2454</v>
      </c>
      <c r="B985" s="25" t="s">
        <v>2100</v>
      </c>
    </row>
    <row r="986" spans="1:2" ht="17.45" customHeight="1">
      <c r="B986" s="25"/>
    </row>
    <row r="987" spans="1:2" ht="17.45" customHeight="1">
      <c r="A987" s="17" t="s">
        <v>760</v>
      </c>
      <c r="B987" s="22" t="s">
        <v>1974</v>
      </c>
    </row>
    <row r="988" spans="1:2" ht="17.45" customHeight="1">
      <c r="A988" s="3" t="s">
        <v>761</v>
      </c>
      <c r="B988" s="22" t="s">
        <v>1709</v>
      </c>
    </row>
    <row r="989" spans="1:2" ht="17.45" customHeight="1">
      <c r="A989" s="3" t="s">
        <v>762</v>
      </c>
      <c r="B989" s="22" t="s">
        <v>1732</v>
      </c>
    </row>
    <row r="990" spans="1:2" ht="17.45" customHeight="1">
      <c r="A990" s="3" t="s">
        <v>2455</v>
      </c>
      <c r="B990" s="22" t="s">
        <v>1711</v>
      </c>
    </row>
    <row r="991" spans="1:2" ht="17.45" customHeight="1">
      <c r="B991" s="22"/>
    </row>
    <row r="992" spans="1:2" ht="17.45" customHeight="1">
      <c r="A992" s="17" t="s">
        <v>763</v>
      </c>
      <c r="B992" s="22" t="s">
        <v>1975</v>
      </c>
    </row>
    <row r="993" spans="1:2" ht="17.45" customHeight="1">
      <c r="A993" s="3" t="s">
        <v>764</v>
      </c>
      <c r="B993" s="22" t="s">
        <v>1709</v>
      </c>
    </row>
    <row r="994" spans="1:2" ht="17.45" customHeight="1">
      <c r="A994" s="3" t="s">
        <v>765</v>
      </c>
      <c r="B994" s="22" t="s">
        <v>1711</v>
      </c>
    </row>
    <row r="995" spans="1:2" ht="17.45" customHeight="1">
      <c r="A995" s="3" t="s">
        <v>766</v>
      </c>
      <c r="B995" s="22" t="s">
        <v>1714</v>
      </c>
    </row>
    <row r="996" spans="1:2" ht="17.45" customHeight="1">
      <c r="A996" s="3" t="s">
        <v>767</v>
      </c>
      <c r="B996" s="22" t="s">
        <v>1735</v>
      </c>
    </row>
    <row r="997" spans="1:2" ht="17.45" customHeight="1">
      <c r="A997" s="3" t="s">
        <v>768</v>
      </c>
      <c r="B997" s="22" t="s">
        <v>1744</v>
      </c>
    </row>
    <row r="998" spans="1:2" ht="17.45" customHeight="1">
      <c r="A998" s="3" t="s">
        <v>769</v>
      </c>
      <c r="B998" s="22" t="s">
        <v>1976</v>
      </c>
    </row>
    <row r="999" spans="1:2" ht="17.45" customHeight="1">
      <c r="A999" s="3" t="s">
        <v>770</v>
      </c>
      <c r="B999" s="22" t="s">
        <v>1977</v>
      </c>
    </row>
    <row r="1000" spans="1:2" ht="17.45" customHeight="1">
      <c r="A1000" s="3" t="s">
        <v>771</v>
      </c>
      <c r="B1000" s="22" t="s">
        <v>1978</v>
      </c>
    </row>
    <row r="1001" spans="1:2" ht="17.45" customHeight="1">
      <c r="B1001" s="22"/>
    </row>
    <row r="1002" spans="1:2" ht="17.45" customHeight="1">
      <c r="A1002" s="17" t="s">
        <v>772</v>
      </c>
      <c r="B1002" s="22" t="s">
        <v>1979</v>
      </c>
    </row>
    <row r="1003" spans="1:2" ht="17.45" customHeight="1">
      <c r="A1003" s="3" t="s">
        <v>773</v>
      </c>
      <c r="B1003" s="22" t="s">
        <v>1709</v>
      </c>
    </row>
    <row r="1004" spans="1:2" ht="17.45" customHeight="1">
      <c r="A1004" s="3" t="s">
        <v>774</v>
      </c>
      <c r="B1004" s="22" t="s">
        <v>1711</v>
      </c>
    </row>
    <row r="1005" spans="1:2" ht="17.45" customHeight="1">
      <c r="A1005" s="3" t="s">
        <v>775</v>
      </c>
      <c r="B1005" s="22" t="s">
        <v>1734</v>
      </c>
    </row>
    <row r="1006" spans="1:2" ht="17.45" customHeight="1">
      <c r="A1006" s="3" t="s">
        <v>776</v>
      </c>
      <c r="B1006" s="22" t="s">
        <v>1712</v>
      </c>
    </row>
    <row r="1007" spans="1:2" ht="17.45" customHeight="1">
      <c r="A1007" s="3" t="s">
        <v>777</v>
      </c>
      <c r="B1007" s="22" t="s">
        <v>1796</v>
      </c>
    </row>
    <row r="1008" spans="1:2" ht="17.45" customHeight="1">
      <c r="A1008" s="3" t="s">
        <v>778</v>
      </c>
      <c r="B1008" s="22" t="s">
        <v>1764</v>
      </c>
    </row>
    <row r="1009" spans="1:2" ht="17.45" customHeight="1">
      <c r="A1009" s="3" t="s">
        <v>2456</v>
      </c>
      <c r="B1009" s="22" t="s">
        <v>1870</v>
      </c>
    </row>
    <row r="1010" spans="1:2" ht="17.45" customHeight="1">
      <c r="A1010" s="3" t="s">
        <v>2457</v>
      </c>
      <c r="B1010" s="22" t="s">
        <v>1714</v>
      </c>
    </row>
    <row r="1011" spans="1:2" ht="17.45" customHeight="1">
      <c r="A1011" s="3" t="s">
        <v>2458</v>
      </c>
      <c r="B1011" s="22" t="s">
        <v>1735</v>
      </c>
    </row>
    <row r="1012" spans="1:2" ht="17.45" customHeight="1">
      <c r="A1012" s="3" t="s">
        <v>2459</v>
      </c>
      <c r="B1012" s="22" t="s">
        <v>1744</v>
      </c>
    </row>
    <row r="1013" spans="1:2" ht="17.45" customHeight="1">
      <c r="B1013" s="22"/>
    </row>
    <row r="1014" spans="1:2" ht="17.45" customHeight="1">
      <c r="A1014" s="22" t="s">
        <v>1980</v>
      </c>
      <c r="B1014" s="22" t="s">
        <v>1980</v>
      </c>
    </row>
    <row r="1015" spans="1:2" ht="18" customHeight="1">
      <c r="A1015" s="3" t="s">
        <v>2101</v>
      </c>
      <c r="B1015" s="22" t="s">
        <v>1709</v>
      </c>
    </row>
    <row r="1016" spans="1:2" ht="17.45" customHeight="1">
      <c r="A1016" s="3" t="s">
        <v>2102</v>
      </c>
      <c r="B1016" s="22" t="s">
        <v>1981</v>
      </c>
    </row>
    <row r="1017" spans="1:2" ht="17.45" customHeight="1">
      <c r="A1017" s="3" t="s">
        <v>2103</v>
      </c>
      <c r="B1017" s="22" t="s">
        <v>1741</v>
      </c>
    </row>
    <row r="1018" spans="1:2" ht="17.45" customHeight="1">
      <c r="A1018" s="3" t="s">
        <v>2104</v>
      </c>
      <c r="B1018" s="22" t="s">
        <v>1982</v>
      </c>
    </row>
    <row r="1019" spans="1:2" ht="17.45" customHeight="1">
      <c r="A1019" s="3" t="s">
        <v>2105</v>
      </c>
      <c r="B1019" s="22" t="s">
        <v>1734</v>
      </c>
    </row>
    <row r="1020" spans="1:2" ht="17.45" customHeight="1">
      <c r="A1020" s="3" t="s">
        <v>2106</v>
      </c>
      <c r="B1020" s="22" t="s">
        <v>1712</v>
      </c>
    </row>
    <row r="1021" spans="1:2" ht="18" customHeight="1">
      <c r="B1021" s="22"/>
    </row>
    <row r="1022" spans="1:2" ht="17.45" customHeight="1">
      <c r="A1022" s="17" t="s">
        <v>779</v>
      </c>
      <c r="B1022" s="22" t="s">
        <v>1983</v>
      </c>
    </row>
    <row r="1023" spans="1:2" ht="17.45" customHeight="1">
      <c r="A1023" s="3" t="s">
        <v>780</v>
      </c>
      <c r="B1023" s="22" t="s">
        <v>1709</v>
      </c>
    </row>
    <row r="1024" spans="1:2" ht="17.45" customHeight="1">
      <c r="A1024" s="3" t="s">
        <v>782</v>
      </c>
      <c r="B1024" s="22" t="s">
        <v>1984</v>
      </c>
    </row>
    <row r="1025" spans="1:2" ht="17.45" customHeight="1">
      <c r="A1025" s="3" t="s">
        <v>2460</v>
      </c>
      <c r="B1025" s="22" t="s">
        <v>1711</v>
      </c>
    </row>
    <row r="1026" spans="1:2" ht="17.45" customHeight="1">
      <c r="A1026" s="3" t="s">
        <v>2461</v>
      </c>
      <c r="B1026" s="22" t="s">
        <v>1712</v>
      </c>
    </row>
    <row r="1027" spans="1:2" ht="17.45" customHeight="1">
      <c r="B1027" s="22"/>
    </row>
    <row r="1028" spans="1:2" ht="17.45" customHeight="1">
      <c r="A1028" s="17" t="s">
        <v>784</v>
      </c>
      <c r="B1028" s="22" t="s">
        <v>1985</v>
      </c>
    </row>
    <row r="1029" spans="1:2" ht="17.45" customHeight="1">
      <c r="A1029" s="3" t="s">
        <v>785</v>
      </c>
      <c r="B1029" s="22" t="s">
        <v>1709</v>
      </c>
    </row>
    <row r="1030" spans="1:2" ht="17.45" customHeight="1">
      <c r="A1030" s="3" t="s">
        <v>786</v>
      </c>
      <c r="B1030" s="22" t="s">
        <v>1918</v>
      </c>
    </row>
    <row r="1031" spans="1:2" ht="17.45" customHeight="1">
      <c r="A1031" s="3" t="s">
        <v>787</v>
      </c>
      <c r="B1031" s="22" t="s">
        <v>1986</v>
      </c>
    </row>
    <row r="1032" spans="1:2" ht="17.45" customHeight="1">
      <c r="A1032" s="3" t="s">
        <v>788</v>
      </c>
      <c r="B1032" s="22" t="s">
        <v>1743</v>
      </c>
    </row>
    <row r="1033" spans="1:2" ht="17.45" customHeight="1">
      <c r="A1033" s="3" t="s">
        <v>789</v>
      </c>
      <c r="B1033" s="22" t="s">
        <v>1734</v>
      </c>
    </row>
    <row r="1034" spans="1:2" ht="17.45" customHeight="1">
      <c r="A1034" s="3" t="s">
        <v>790</v>
      </c>
      <c r="B1034" s="22" t="s">
        <v>1712</v>
      </c>
    </row>
    <row r="1035" spans="1:2" ht="17.45" customHeight="1">
      <c r="B1035" s="22"/>
    </row>
    <row r="1036" spans="1:2" ht="17.45" customHeight="1">
      <c r="A1036" s="17" t="s">
        <v>793</v>
      </c>
      <c r="B1036" s="22" t="s">
        <v>1987</v>
      </c>
    </row>
    <row r="1037" spans="1:2" ht="17.45" customHeight="1">
      <c r="A1037" s="3" t="s">
        <v>794</v>
      </c>
      <c r="B1037" s="22" t="s">
        <v>1709</v>
      </c>
    </row>
    <row r="1038" spans="1:2" ht="17.45" customHeight="1">
      <c r="A1038" s="3" t="s">
        <v>795</v>
      </c>
      <c r="B1038" s="22" t="s">
        <v>1827</v>
      </c>
    </row>
    <row r="1039" spans="1:2" ht="17.45" customHeight="1">
      <c r="A1039" s="3" t="s">
        <v>2462</v>
      </c>
      <c r="B1039" s="22" t="s">
        <v>1711</v>
      </c>
    </row>
    <row r="1040" spans="1:2" ht="17.45" customHeight="1">
      <c r="A1040" s="3" t="s">
        <v>2463</v>
      </c>
      <c r="B1040" s="22" t="s">
        <v>1743</v>
      </c>
    </row>
    <row r="1041" spans="1:2" ht="17.45" customHeight="1">
      <c r="A1041" s="3" t="s">
        <v>2464</v>
      </c>
      <c r="B1041" s="22" t="s">
        <v>1734</v>
      </c>
    </row>
    <row r="1042" spans="1:2" ht="17.45" customHeight="1">
      <c r="A1042" s="3" t="s">
        <v>2465</v>
      </c>
      <c r="B1042" s="22" t="s">
        <v>1712</v>
      </c>
    </row>
    <row r="1043" spans="1:2" ht="17.45" customHeight="1">
      <c r="A1043" s="3" t="s">
        <v>2466</v>
      </c>
      <c r="B1043" s="22" t="s">
        <v>1796</v>
      </c>
    </row>
    <row r="1044" spans="1:2" ht="17.45" customHeight="1">
      <c r="A1044" s="3" t="s">
        <v>796</v>
      </c>
      <c r="B1044" s="22" t="s">
        <v>1764</v>
      </c>
    </row>
    <row r="1045" spans="1:2" ht="17.45" customHeight="1">
      <c r="A1045" s="3" t="s">
        <v>797</v>
      </c>
      <c r="B1045" s="22" t="s">
        <v>1714</v>
      </c>
    </row>
    <row r="1046" spans="1:2" ht="17.45" customHeight="1">
      <c r="A1046" s="3" t="s">
        <v>2467</v>
      </c>
      <c r="B1046" s="22" t="s">
        <v>1735</v>
      </c>
    </row>
    <row r="1047" spans="1:2" ht="17.45" customHeight="1">
      <c r="A1047" s="3" t="s">
        <v>2468</v>
      </c>
      <c r="B1047" s="22" t="s">
        <v>1744</v>
      </c>
    </row>
    <row r="1048" spans="1:2" ht="17.45" customHeight="1">
      <c r="B1048" s="22"/>
    </row>
    <row r="1049" spans="1:2" ht="17.45" customHeight="1">
      <c r="A1049" s="17" t="s">
        <v>798</v>
      </c>
      <c r="B1049" s="22" t="s">
        <v>1988</v>
      </c>
    </row>
    <row r="1050" spans="1:2" ht="17.45" customHeight="1">
      <c r="A1050" s="3" t="s">
        <v>799</v>
      </c>
      <c r="B1050" s="22" t="s">
        <v>1709</v>
      </c>
    </row>
    <row r="1051" spans="1:2" ht="18" customHeight="1">
      <c r="A1051" s="3" t="s">
        <v>800</v>
      </c>
      <c r="B1051" s="22" t="s">
        <v>1989</v>
      </c>
    </row>
    <row r="1052" spans="1:2" ht="18" customHeight="1">
      <c r="A1052" s="3" t="s">
        <v>2469</v>
      </c>
      <c r="B1052" s="22" t="s">
        <v>1711</v>
      </c>
    </row>
    <row r="1053" spans="1:2" ht="17.45" customHeight="1">
      <c r="A1053" s="3" t="s">
        <v>2470</v>
      </c>
      <c r="B1053" s="22" t="s">
        <v>1743</v>
      </c>
    </row>
    <row r="1054" spans="1:2" ht="17.45" customHeight="1">
      <c r="A1054" s="3" t="s">
        <v>2471</v>
      </c>
      <c r="B1054" s="22" t="s">
        <v>1764</v>
      </c>
    </row>
    <row r="1055" spans="1:2" ht="17.45" customHeight="1">
      <c r="A1055" s="3" t="s">
        <v>2472</v>
      </c>
      <c r="B1055" s="22" t="s">
        <v>1990</v>
      </c>
    </row>
    <row r="1056" spans="1:2" ht="17.45" customHeight="1">
      <c r="A1056" s="3" t="s">
        <v>801</v>
      </c>
      <c r="B1056" s="22" t="s">
        <v>1734</v>
      </c>
    </row>
    <row r="1057" spans="1:2" ht="17.45" customHeight="1">
      <c r="A1057" s="3" t="s">
        <v>802</v>
      </c>
      <c r="B1057" s="22" t="s">
        <v>1712</v>
      </c>
    </row>
    <row r="1058" spans="1:2" ht="17.45" customHeight="1">
      <c r="B1058" s="22"/>
    </row>
    <row r="1059" spans="1:2" ht="17.45" customHeight="1">
      <c r="A1059" s="17" t="s">
        <v>803</v>
      </c>
      <c r="B1059" s="22" t="s">
        <v>1992</v>
      </c>
    </row>
    <row r="1060" spans="1:2" ht="17.45" customHeight="1">
      <c r="A1060" s="3" t="s">
        <v>804</v>
      </c>
      <c r="B1060" s="22" t="s">
        <v>1709</v>
      </c>
    </row>
    <row r="1061" spans="1:2" ht="17.45" customHeight="1">
      <c r="A1061" s="3" t="s">
        <v>805</v>
      </c>
      <c r="B1061" s="22" t="s">
        <v>1711</v>
      </c>
    </row>
    <row r="1062" spans="1:2" ht="17.45" customHeight="1">
      <c r="A1062" s="3" t="s">
        <v>806</v>
      </c>
      <c r="B1062" s="22" t="s">
        <v>1991</v>
      </c>
    </row>
    <row r="1063" spans="1:2" ht="17.45" customHeight="1">
      <c r="A1063" s="3" t="s">
        <v>807</v>
      </c>
      <c r="B1063" s="22" t="s">
        <v>1743</v>
      </c>
    </row>
    <row r="1064" spans="1:2" ht="17.45" customHeight="1">
      <c r="A1064" s="3" t="s">
        <v>808</v>
      </c>
      <c r="B1064" s="22" t="s">
        <v>1734</v>
      </c>
    </row>
    <row r="1065" spans="1:2" ht="17.45" customHeight="1">
      <c r="A1065" s="3" t="s">
        <v>809</v>
      </c>
      <c r="B1065" s="22" t="s">
        <v>1712</v>
      </c>
    </row>
    <row r="1066" spans="1:2" ht="17.45" customHeight="1">
      <c r="A1066" s="3" t="s">
        <v>2473</v>
      </c>
      <c r="B1066" s="22" t="s">
        <v>1714</v>
      </c>
    </row>
    <row r="1067" spans="1:2" ht="17.45" customHeight="1">
      <c r="A1067" s="3" t="s">
        <v>2474</v>
      </c>
      <c r="B1067" s="22" t="s">
        <v>1993</v>
      </c>
    </row>
    <row r="1068" spans="1:2" ht="17.45" customHeight="1">
      <c r="A1068" s="3" t="s">
        <v>2475</v>
      </c>
      <c r="B1068" s="22" t="s">
        <v>1994</v>
      </c>
    </row>
    <row r="1069" spans="1:2" ht="17.45" customHeight="1">
      <c r="B1069" s="22"/>
    </row>
    <row r="1070" spans="1:2" ht="17.45" customHeight="1">
      <c r="A1070" s="17" t="s">
        <v>810</v>
      </c>
      <c r="B1070" s="22" t="s">
        <v>1995</v>
      </c>
    </row>
    <row r="1071" spans="1:2" ht="17.45" customHeight="1">
      <c r="A1071" s="3" t="s">
        <v>811</v>
      </c>
      <c r="B1071" s="22" t="s">
        <v>1709</v>
      </c>
    </row>
    <row r="1072" spans="1:2" ht="17.45" customHeight="1">
      <c r="A1072" s="3" t="s">
        <v>812</v>
      </c>
      <c r="B1072" s="22" t="s">
        <v>1711</v>
      </c>
    </row>
    <row r="1073" spans="1:2" ht="17.45" customHeight="1">
      <c r="A1073" s="3" t="s">
        <v>813</v>
      </c>
      <c r="B1073" s="22" t="s">
        <v>1734</v>
      </c>
    </row>
    <row r="1074" spans="1:2" ht="17.45" customHeight="1">
      <c r="A1074" s="3" t="s">
        <v>814</v>
      </c>
      <c r="B1074" s="22" t="s">
        <v>1712</v>
      </c>
    </row>
    <row r="1075" spans="1:2" ht="17.45" customHeight="1">
      <c r="A1075" s="3" t="s">
        <v>815</v>
      </c>
      <c r="B1075" s="22" t="s">
        <v>1714</v>
      </c>
    </row>
    <row r="1076" spans="1:2" ht="17.45" customHeight="1">
      <c r="A1076" s="3" t="s">
        <v>816</v>
      </c>
      <c r="B1076" s="22" t="s">
        <v>1735</v>
      </c>
    </row>
    <row r="1077" spans="1:2" ht="17.45" customHeight="1">
      <c r="A1077" s="3" t="s">
        <v>2476</v>
      </c>
      <c r="B1077" s="22" t="s">
        <v>1744</v>
      </c>
    </row>
    <row r="1078" spans="1:2" ht="17.45" customHeight="1">
      <c r="B1078" s="22"/>
    </row>
    <row r="1079" spans="1:2" ht="17.45" customHeight="1">
      <c r="A1079" s="17" t="s">
        <v>817</v>
      </c>
      <c r="B1079" s="22" t="s">
        <v>1996</v>
      </c>
    </row>
    <row r="1080" spans="1:2" ht="17.45" customHeight="1">
      <c r="A1080" s="3" t="s">
        <v>818</v>
      </c>
      <c r="B1080" s="22" t="s">
        <v>1709</v>
      </c>
    </row>
    <row r="1081" spans="1:2" ht="17.45" customHeight="1">
      <c r="A1081" s="3" t="s">
        <v>819</v>
      </c>
      <c r="B1081" s="22" t="s">
        <v>1827</v>
      </c>
    </row>
    <row r="1082" spans="1:2" ht="17.45" customHeight="1">
      <c r="A1082" s="3" t="s">
        <v>2477</v>
      </c>
      <c r="B1082" s="22" t="s">
        <v>1711</v>
      </c>
    </row>
    <row r="1083" spans="1:2" ht="17.45" customHeight="1">
      <c r="A1083" s="3" t="s">
        <v>2478</v>
      </c>
      <c r="B1083" s="22" t="s">
        <v>1734</v>
      </c>
    </row>
    <row r="1084" spans="1:2" ht="17.45" customHeight="1">
      <c r="A1084" s="3" t="s">
        <v>2479</v>
      </c>
      <c r="B1084" s="22" t="s">
        <v>1712</v>
      </c>
    </row>
    <row r="1085" spans="1:2" ht="17.45" customHeight="1">
      <c r="A1085" s="3" t="s">
        <v>2480</v>
      </c>
      <c r="B1085" s="22" t="s">
        <v>1714</v>
      </c>
    </row>
    <row r="1086" spans="1:2" ht="17.45" customHeight="1">
      <c r="A1086" s="3" t="s">
        <v>2481</v>
      </c>
      <c r="B1086" s="22" t="s">
        <v>1735</v>
      </c>
    </row>
    <row r="1087" spans="1:2" ht="17.45" customHeight="1">
      <c r="A1087" s="3" t="s">
        <v>2482</v>
      </c>
      <c r="B1087" s="22" t="s">
        <v>1744</v>
      </c>
    </row>
    <row r="1088" spans="1:2" ht="17.45" customHeight="1">
      <c r="A1088" s="3" t="s">
        <v>2483</v>
      </c>
      <c r="B1088" s="26" t="s">
        <v>2107</v>
      </c>
    </row>
    <row r="1089" spans="1:2" ht="17.45" customHeight="1">
      <c r="B1089" s="22"/>
    </row>
    <row r="1090" spans="1:2" ht="17.45" customHeight="1">
      <c r="A1090" s="17" t="s">
        <v>820</v>
      </c>
      <c r="B1090" s="22" t="s">
        <v>1997</v>
      </c>
    </row>
    <row r="1091" spans="1:2" ht="17.45" customHeight="1">
      <c r="A1091" s="3" t="s">
        <v>821</v>
      </c>
      <c r="B1091" s="22" t="s">
        <v>1709</v>
      </c>
    </row>
    <row r="1092" spans="1:2" ht="17.45" customHeight="1">
      <c r="A1092" s="3" t="s">
        <v>822</v>
      </c>
      <c r="B1092" s="22" t="s">
        <v>1963</v>
      </c>
    </row>
    <row r="1093" spans="1:2" ht="17.45" customHeight="1">
      <c r="A1093" s="3" t="s">
        <v>2484</v>
      </c>
      <c r="B1093" s="22" t="s">
        <v>1711</v>
      </c>
    </row>
    <row r="1094" spans="1:2" ht="17.45" customHeight="1">
      <c r="A1094" s="3" t="s">
        <v>2485</v>
      </c>
      <c r="B1094" s="22" t="s">
        <v>1712</v>
      </c>
    </row>
    <row r="1095" spans="1:2" ht="17.45" customHeight="1">
      <c r="A1095" s="3" t="s">
        <v>2486</v>
      </c>
      <c r="B1095" s="22" t="s">
        <v>1714</v>
      </c>
    </row>
    <row r="1096" spans="1:2" ht="17.45" customHeight="1">
      <c r="A1096" s="3" t="s">
        <v>2487</v>
      </c>
      <c r="B1096" s="22" t="s">
        <v>1735</v>
      </c>
    </row>
    <row r="1097" spans="1:2" ht="17.45" customHeight="1">
      <c r="A1097" s="3" t="s">
        <v>2488</v>
      </c>
      <c r="B1097" s="22" t="s">
        <v>1744</v>
      </c>
    </row>
    <row r="1098" spans="1:2" ht="17.45" customHeight="1">
      <c r="B1098" s="22"/>
    </row>
    <row r="1099" spans="1:2" ht="17.45" customHeight="1">
      <c r="A1099" s="17" t="s">
        <v>823</v>
      </c>
      <c r="B1099" s="22" t="s">
        <v>1998</v>
      </c>
    </row>
    <row r="1100" spans="1:2" ht="17.45" customHeight="1">
      <c r="A1100" s="3" t="s">
        <v>785</v>
      </c>
      <c r="B1100" s="22" t="s">
        <v>1709</v>
      </c>
    </row>
    <row r="1101" spans="1:2" ht="17.45" customHeight="1">
      <c r="A1101" s="3" t="s">
        <v>786</v>
      </c>
      <c r="B1101" s="22" t="s">
        <v>1711</v>
      </c>
    </row>
    <row r="1102" spans="1:2" ht="17.45" customHeight="1">
      <c r="A1102" s="3" t="s">
        <v>787</v>
      </c>
      <c r="B1102" s="22" t="s">
        <v>1743</v>
      </c>
    </row>
    <row r="1103" spans="1:2" ht="17.45" customHeight="1">
      <c r="A1103" s="3" t="s">
        <v>788</v>
      </c>
      <c r="B1103" s="22" t="s">
        <v>1734</v>
      </c>
    </row>
    <row r="1104" spans="1:2" ht="17.45" customHeight="1">
      <c r="A1104" s="3" t="s">
        <v>789</v>
      </c>
      <c r="B1104" s="22" t="s">
        <v>1712</v>
      </c>
    </row>
    <row r="1105" spans="1:2" ht="17.45" customHeight="1">
      <c r="A1105" s="3" t="s">
        <v>790</v>
      </c>
      <c r="B1105" s="22" t="s">
        <v>1714</v>
      </c>
    </row>
    <row r="1106" spans="1:2" ht="17.45" customHeight="1">
      <c r="A1106" s="3" t="s">
        <v>791</v>
      </c>
      <c r="B1106" s="22" t="s">
        <v>1999</v>
      </c>
    </row>
    <row r="1107" spans="1:2" ht="17.45" customHeight="1">
      <c r="A1107" s="3" t="s">
        <v>792</v>
      </c>
      <c r="B1107" s="22" t="s">
        <v>2000</v>
      </c>
    </row>
    <row r="1108" spans="1:2" ht="17.45" customHeight="1">
      <c r="B1108" s="22"/>
    </row>
    <row r="1109" spans="1:2" ht="17.45" customHeight="1">
      <c r="A1109" s="17" t="s">
        <v>824</v>
      </c>
      <c r="B1109" s="22" t="s">
        <v>2001</v>
      </c>
    </row>
    <row r="1110" spans="1:2" ht="17.45" customHeight="1">
      <c r="A1110" s="3" t="s">
        <v>825</v>
      </c>
      <c r="B1110" s="22" t="s">
        <v>1709</v>
      </c>
    </row>
    <row r="1111" spans="1:2" ht="17.45" customHeight="1">
      <c r="A1111" s="3" t="s">
        <v>826</v>
      </c>
      <c r="B1111" s="22" t="s">
        <v>1711</v>
      </c>
    </row>
    <row r="1112" spans="1:2" ht="17.45" customHeight="1">
      <c r="A1112" s="3" t="s">
        <v>827</v>
      </c>
      <c r="B1112" s="22" t="s">
        <v>1734</v>
      </c>
    </row>
    <row r="1113" spans="1:2" ht="17.45" customHeight="1">
      <c r="A1113" s="3" t="s">
        <v>828</v>
      </c>
      <c r="B1113" s="22" t="s">
        <v>1712</v>
      </c>
    </row>
    <row r="1114" spans="1:2" ht="17.45" customHeight="1">
      <c r="A1114" s="3" t="s">
        <v>2489</v>
      </c>
      <c r="B1114" s="22" t="s">
        <v>1796</v>
      </c>
    </row>
    <row r="1115" spans="1:2" ht="17.45" customHeight="1">
      <c r="A1115" s="3" t="s">
        <v>2490</v>
      </c>
      <c r="B1115" s="22" t="s">
        <v>1764</v>
      </c>
    </row>
    <row r="1116" spans="1:2" ht="17.45" customHeight="1">
      <c r="A1116" s="3" t="s">
        <v>2491</v>
      </c>
      <c r="B1116" s="22" t="s">
        <v>1743</v>
      </c>
    </row>
    <row r="1117" spans="1:2" ht="17.45" customHeight="1">
      <c r="B1117" s="22"/>
    </row>
    <row r="1118" spans="1:2" ht="17.45" customHeight="1">
      <c r="A1118" s="17" t="s">
        <v>829</v>
      </c>
      <c r="B1118" s="22" t="s">
        <v>2018</v>
      </c>
    </row>
    <row r="1119" spans="1:2" ht="17.45" customHeight="1">
      <c r="A1119" s="3" t="s">
        <v>830</v>
      </c>
      <c r="B1119" s="22" t="s">
        <v>1709</v>
      </c>
    </row>
    <row r="1120" spans="1:2" ht="17.45" customHeight="1">
      <c r="A1120" s="3" t="s">
        <v>831</v>
      </c>
      <c r="B1120" s="22" t="s">
        <v>1711</v>
      </c>
    </row>
    <row r="1121" spans="1:2" ht="17.45" customHeight="1">
      <c r="A1121" s="3" t="s">
        <v>832</v>
      </c>
      <c r="B1121" s="22" t="s">
        <v>1712</v>
      </c>
    </row>
    <row r="1122" spans="1:2" ht="17.45" customHeight="1">
      <c r="A1122" s="3" t="s">
        <v>833</v>
      </c>
      <c r="B1122" s="22" t="s">
        <v>1714</v>
      </c>
    </row>
    <row r="1123" spans="1:2" ht="17.45" customHeight="1">
      <c r="A1123" s="3" t="s">
        <v>2492</v>
      </c>
      <c r="B1123" s="22" t="s">
        <v>2019</v>
      </c>
    </row>
    <row r="1124" spans="1:2" ht="17.45" customHeight="1">
      <c r="A1124" s="3" t="s">
        <v>2493</v>
      </c>
      <c r="B1124" s="22" t="s">
        <v>2020</v>
      </c>
    </row>
    <row r="1125" spans="1:2" ht="17.45" customHeight="1">
      <c r="B1125" s="22"/>
    </row>
    <row r="1126" spans="1:2" ht="17.45" customHeight="1">
      <c r="A1126" s="17" t="s">
        <v>834</v>
      </c>
      <c r="B1126" s="22" t="s">
        <v>2002</v>
      </c>
    </row>
    <row r="1127" spans="1:2" ht="17.45" customHeight="1">
      <c r="A1127" s="3" t="s">
        <v>835</v>
      </c>
      <c r="B1127" s="22" t="s">
        <v>1709</v>
      </c>
    </row>
    <row r="1128" spans="1:2" ht="17.45" customHeight="1">
      <c r="A1128" s="3" t="s">
        <v>836</v>
      </c>
      <c r="B1128" s="22" t="s">
        <v>2003</v>
      </c>
    </row>
    <row r="1129" spans="1:2" ht="17.45" customHeight="1">
      <c r="A1129" s="3" t="s">
        <v>837</v>
      </c>
      <c r="B1129" s="22" t="s">
        <v>1711</v>
      </c>
    </row>
    <row r="1130" spans="1:2" ht="17.45" customHeight="1">
      <c r="A1130" s="3" t="s">
        <v>838</v>
      </c>
      <c r="B1130" s="22" t="s">
        <v>1734</v>
      </c>
    </row>
    <row r="1131" spans="1:2" ht="17.45" customHeight="1">
      <c r="A1131" s="3" t="s">
        <v>839</v>
      </c>
      <c r="B1131" s="22" t="s">
        <v>2004</v>
      </c>
    </row>
    <row r="1132" spans="1:2" ht="17.45" customHeight="1">
      <c r="A1132" s="3" t="s">
        <v>840</v>
      </c>
      <c r="B1132" s="22" t="s">
        <v>2005</v>
      </c>
    </row>
    <row r="1133" spans="1:2" ht="17.45" customHeight="1">
      <c r="A1133" s="3" t="s">
        <v>841</v>
      </c>
      <c r="B1133" s="22" t="s">
        <v>2006</v>
      </c>
    </row>
    <row r="1134" spans="1:2" ht="17.45" customHeight="1">
      <c r="A1134" s="3" t="s">
        <v>842</v>
      </c>
      <c r="B1134" s="22" t="s">
        <v>2007</v>
      </c>
    </row>
    <row r="1135" spans="1:2" ht="17.45" customHeight="1">
      <c r="A1135" s="3" t="s">
        <v>843</v>
      </c>
      <c r="B1135" s="22" t="s">
        <v>2008</v>
      </c>
    </row>
    <row r="1136" spans="1:2" ht="17.45" customHeight="1">
      <c r="A1136" s="3" t="s">
        <v>844</v>
      </c>
      <c r="B1136" s="22" t="s">
        <v>2009</v>
      </c>
    </row>
    <row r="1137" spans="1:2" ht="17.45" customHeight="1">
      <c r="A1137" s="3" t="s">
        <v>845</v>
      </c>
      <c r="B1137" s="22" t="s">
        <v>2010</v>
      </c>
    </row>
    <row r="1138" spans="1:2" ht="17.45" customHeight="1">
      <c r="A1138" s="3" t="s">
        <v>846</v>
      </c>
      <c r="B1138" s="22" t="s">
        <v>1712</v>
      </c>
    </row>
    <row r="1139" spans="1:2" ht="17.45" customHeight="1">
      <c r="A1139" s="3" t="s">
        <v>2494</v>
      </c>
      <c r="B1139" s="22" t="s">
        <v>1714</v>
      </c>
    </row>
    <row r="1140" spans="1:2" ht="17.45" customHeight="1">
      <c r="A1140" s="3" t="s">
        <v>847</v>
      </c>
      <c r="B1140" s="22" t="s">
        <v>2011</v>
      </c>
    </row>
    <row r="1141" spans="1:2" ht="17.45" customHeight="1">
      <c r="A1141" s="3" t="s">
        <v>848</v>
      </c>
      <c r="B1141" s="22" t="s">
        <v>2012</v>
      </c>
    </row>
    <row r="1142" spans="1:2" ht="17.45" customHeight="1">
      <c r="A1142" s="3" t="s">
        <v>849</v>
      </c>
      <c r="B1142" s="22" t="s">
        <v>2013</v>
      </c>
    </row>
    <row r="1143" spans="1:2" ht="17.45" customHeight="1">
      <c r="A1143" s="3" t="s">
        <v>850</v>
      </c>
      <c r="B1143" s="22" t="s">
        <v>2014</v>
      </c>
    </row>
    <row r="1144" spans="1:2" ht="17.45" customHeight="1">
      <c r="A1144" s="3" t="s">
        <v>851</v>
      </c>
      <c r="B1144" s="22" t="s">
        <v>2015</v>
      </c>
    </row>
    <row r="1145" spans="1:2" ht="17.45" customHeight="1">
      <c r="A1145" s="3" t="s">
        <v>852</v>
      </c>
      <c r="B1145" s="22" t="s">
        <v>2016</v>
      </c>
    </row>
    <row r="1146" spans="1:2" ht="17.45" customHeight="1">
      <c r="A1146" s="3" t="s">
        <v>853</v>
      </c>
      <c r="B1146" s="22" t="s">
        <v>2017</v>
      </c>
    </row>
    <row r="1149" spans="1:2" ht="17.45" customHeight="1">
      <c r="A1149" s="17" t="s">
        <v>854</v>
      </c>
      <c r="B1149" s="22" t="s">
        <v>2021</v>
      </c>
    </row>
    <row r="1150" spans="1:2" ht="17.45" customHeight="1">
      <c r="A1150" s="3" t="s">
        <v>855</v>
      </c>
      <c r="B1150" s="22" t="s">
        <v>1709</v>
      </c>
    </row>
    <row r="1151" spans="1:2" ht="17.45" customHeight="1">
      <c r="A1151" s="3" t="s">
        <v>856</v>
      </c>
      <c r="B1151" s="22" t="s">
        <v>1758</v>
      </c>
    </row>
    <row r="1152" spans="1:2" ht="17.45" customHeight="1">
      <c r="A1152" s="3" t="s">
        <v>2495</v>
      </c>
      <c r="B1152" s="22" t="s">
        <v>1711</v>
      </c>
    </row>
    <row r="1153" spans="1:2" ht="17.45" customHeight="1">
      <c r="A1153" s="3" t="s">
        <v>2496</v>
      </c>
      <c r="B1153" s="22" t="s">
        <v>1743</v>
      </c>
    </row>
    <row r="1154" spans="1:2" ht="17.45" customHeight="1">
      <c r="A1154" s="3" t="s">
        <v>2497</v>
      </c>
      <c r="B1154" s="22" t="s">
        <v>1734</v>
      </c>
    </row>
    <row r="1155" spans="1:2" ht="17.45" customHeight="1">
      <c r="A1155" s="3" t="s">
        <v>2498</v>
      </c>
      <c r="B1155" s="22" t="s">
        <v>1712</v>
      </c>
    </row>
    <row r="1156" spans="1:2" ht="17.45" customHeight="1">
      <c r="B1156" s="22"/>
    </row>
    <row r="1157" spans="1:2" ht="17.45" customHeight="1">
      <c r="A1157" s="17" t="s">
        <v>857</v>
      </c>
      <c r="B1157" s="22" t="s">
        <v>2022</v>
      </c>
    </row>
    <row r="1158" spans="1:2" ht="17.45" customHeight="1">
      <c r="A1158" s="3" t="s">
        <v>858</v>
      </c>
      <c r="B1158" s="22" t="s">
        <v>1709</v>
      </c>
    </row>
    <row r="1159" spans="1:2" ht="17.45" customHeight="1">
      <c r="A1159" s="3" t="s">
        <v>859</v>
      </c>
      <c r="B1159" s="22" t="s">
        <v>1711</v>
      </c>
    </row>
    <row r="1160" spans="1:2" ht="17.45" customHeight="1">
      <c r="A1160" s="3" t="s">
        <v>860</v>
      </c>
      <c r="B1160" s="22" t="s">
        <v>1734</v>
      </c>
    </row>
    <row r="1161" spans="1:2" ht="17.45" customHeight="1">
      <c r="A1161" s="3" t="s">
        <v>861</v>
      </c>
      <c r="B1161" s="22" t="s">
        <v>1712</v>
      </c>
    </row>
    <row r="1162" spans="1:2" ht="17.45" customHeight="1">
      <c r="A1162" s="3" t="s">
        <v>862</v>
      </c>
      <c r="B1162" s="22" t="s">
        <v>1714</v>
      </c>
    </row>
    <row r="1163" spans="1:2" ht="17.45" customHeight="1">
      <c r="A1163" s="3" t="s">
        <v>863</v>
      </c>
      <c r="B1163" s="22" t="s">
        <v>1735</v>
      </c>
    </row>
    <row r="1164" spans="1:2" ht="17.45" customHeight="1">
      <c r="A1164" s="3" t="s">
        <v>2499</v>
      </c>
      <c r="B1164" s="22" t="s">
        <v>2023</v>
      </c>
    </row>
    <row r="1165" spans="1:2" ht="17.45" customHeight="1">
      <c r="B1165" s="22"/>
    </row>
    <row r="1166" spans="1:2" ht="17.45" customHeight="1">
      <c r="A1166" s="17" t="s">
        <v>864</v>
      </c>
      <c r="B1166" s="22" t="s">
        <v>2024</v>
      </c>
    </row>
    <row r="1167" spans="1:2" ht="17.45" customHeight="1">
      <c r="A1167" s="3" t="s">
        <v>865</v>
      </c>
      <c r="B1167" s="22" t="s">
        <v>1709</v>
      </c>
    </row>
    <row r="1168" spans="1:2" ht="17.45" customHeight="1">
      <c r="A1168" s="3" t="s">
        <v>866</v>
      </c>
      <c r="B1168" s="22" t="s">
        <v>2025</v>
      </c>
    </row>
    <row r="1169" spans="1:2" ht="17.45" customHeight="1">
      <c r="A1169" s="3" t="s">
        <v>2500</v>
      </c>
      <c r="B1169" s="22" t="s">
        <v>1711</v>
      </c>
    </row>
    <row r="1170" spans="1:2" ht="17.45" customHeight="1">
      <c r="A1170" s="3" t="s">
        <v>2501</v>
      </c>
      <c r="B1170" s="22" t="s">
        <v>1734</v>
      </c>
    </row>
    <row r="1171" spans="1:2" ht="17.45" customHeight="1">
      <c r="A1171" s="3" t="s">
        <v>2502</v>
      </c>
      <c r="B1171" s="22" t="s">
        <v>1714</v>
      </c>
    </row>
    <row r="1172" spans="1:2" ht="17.45" customHeight="1">
      <c r="A1172" s="3" t="s">
        <v>867</v>
      </c>
      <c r="B1172" s="22" t="s">
        <v>1735</v>
      </c>
    </row>
    <row r="1173" spans="1:2" ht="17.45" customHeight="1">
      <c r="A1173" s="3" t="s">
        <v>868</v>
      </c>
      <c r="B1173" s="22" t="s">
        <v>1744</v>
      </c>
    </row>
    <row r="1174" spans="1:2" ht="17.45" customHeight="1">
      <c r="B1174" s="22"/>
    </row>
    <row r="1175" spans="1:2" ht="17.45" customHeight="1">
      <c r="A1175" s="17" t="s">
        <v>869</v>
      </c>
      <c r="B1175" s="22" t="s">
        <v>2026</v>
      </c>
    </row>
    <row r="1176" spans="1:2" ht="17.45" customHeight="1">
      <c r="A1176" s="3" t="s">
        <v>870</v>
      </c>
      <c r="B1176" s="22" t="s">
        <v>1709</v>
      </c>
    </row>
    <row r="1177" spans="1:2" ht="17.45" customHeight="1">
      <c r="A1177" s="3" t="s">
        <v>871</v>
      </c>
      <c r="B1177" s="22" t="s">
        <v>1711</v>
      </c>
    </row>
    <row r="1178" spans="1:2" ht="17.45" customHeight="1">
      <c r="A1178" s="3" t="s">
        <v>872</v>
      </c>
      <c r="B1178" s="22" t="s">
        <v>1763</v>
      </c>
    </row>
    <row r="1179" spans="1:2" ht="17.45" customHeight="1">
      <c r="A1179" s="3" t="s">
        <v>873</v>
      </c>
      <c r="B1179" s="22" t="s">
        <v>1734</v>
      </c>
    </row>
    <row r="1180" spans="1:2" ht="17.45" customHeight="1">
      <c r="A1180" s="3" t="s">
        <v>874</v>
      </c>
      <c r="B1180" s="22" t="s">
        <v>1764</v>
      </c>
    </row>
    <row r="1181" spans="1:2" ht="17.45" customHeight="1">
      <c r="A1181" s="3" t="s">
        <v>875</v>
      </c>
      <c r="B1181" s="22" t="s">
        <v>1712</v>
      </c>
    </row>
    <row r="1182" spans="1:2" ht="17.45" customHeight="1">
      <c r="A1182" s="3" t="s">
        <v>876</v>
      </c>
      <c r="B1182" s="22" t="s">
        <v>1714</v>
      </c>
    </row>
    <row r="1183" spans="1:2" ht="17.45" customHeight="1">
      <c r="A1183" s="3" t="s">
        <v>877</v>
      </c>
      <c r="B1183" s="22" t="s">
        <v>1735</v>
      </c>
    </row>
    <row r="1184" spans="1:2" ht="17.45" customHeight="1">
      <c r="A1184" s="3" t="s">
        <v>2503</v>
      </c>
      <c r="B1184" s="22" t="s">
        <v>1744</v>
      </c>
    </row>
    <row r="1185" spans="1:2" ht="17.45" customHeight="1">
      <c r="B1185" s="22"/>
    </row>
    <row r="1186" spans="1:2" ht="17.45" customHeight="1">
      <c r="A1186" s="17" t="s">
        <v>878</v>
      </c>
      <c r="B1186" s="22" t="s">
        <v>2027</v>
      </c>
    </row>
    <row r="1187" spans="1:2" ht="17.45" customHeight="1">
      <c r="A1187" s="3" t="s">
        <v>879</v>
      </c>
      <c r="B1187" s="22" t="s">
        <v>1709</v>
      </c>
    </row>
    <row r="1188" spans="1:2" ht="17.45" customHeight="1">
      <c r="A1188" s="3" t="s">
        <v>880</v>
      </c>
      <c r="B1188" s="22" t="s">
        <v>2028</v>
      </c>
    </row>
    <row r="1189" spans="1:2" ht="17.45" customHeight="1">
      <c r="A1189" s="3" t="s">
        <v>2504</v>
      </c>
      <c r="B1189" s="22" t="s">
        <v>1711</v>
      </c>
    </row>
    <row r="1190" spans="1:2" ht="17.45" customHeight="1">
      <c r="A1190" s="3" t="s">
        <v>2505</v>
      </c>
      <c r="B1190" s="22" t="s">
        <v>1771</v>
      </c>
    </row>
    <row r="1191" spans="1:2" ht="17.45" customHeight="1">
      <c r="A1191" s="3" t="s">
        <v>2506</v>
      </c>
      <c r="B1191" s="22" t="s">
        <v>2028</v>
      </c>
    </row>
    <row r="1192" spans="1:2" ht="17.45" customHeight="1">
      <c r="A1192" s="3" t="s">
        <v>2507</v>
      </c>
      <c r="B1192" s="22" t="s">
        <v>1711</v>
      </c>
    </row>
    <row r="1193" spans="1:2" ht="17.45" customHeight="1">
      <c r="A1193" s="3" t="s">
        <v>2508</v>
      </c>
      <c r="B1193" s="22" t="s">
        <v>2029</v>
      </c>
    </row>
    <row r="1194" spans="1:2" ht="17.45" customHeight="1">
      <c r="A1194" s="3" t="s">
        <v>881</v>
      </c>
      <c r="B1194" s="22" t="s">
        <v>1714</v>
      </c>
    </row>
    <row r="1195" spans="1:2" ht="17.45" customHeight="1">
      <c r="B1195" s="22"/>
    </row>
    <row r="1196" spans="1:2" ht="17.45" customHeight="1">
      <c r="A1196" s="17" t="s">
        <v>882</v>
      </c>
      <c r="B1196" s="22" t="s">
        <v>2030</v>
      </c>
    </row>
    <row r="1197" spans="1:2" ht="17.45" customHeight="1">
      <c r="A1197" s="3" t="s">
        <v>883</v>
      </c>
      <c r="B1197" s="22" t="s">
        <v>1709</v>
      </c>
    </row>
    <row r="1198" spans="1:2" ht="17.45" customHeight="1">
      <c r="A1198" s="3" t="s">
        <v>884</v>
      </c>
      <c r="B1198" s="22" t="s">
        <v>1711</v>
      </c>
    </row>
    <row r="1199" spans="1:2" ht="17.45" customHeight="1">
      <c r="A1199" s="3" t="s">
        <v>885</v>
      </c>
      <c r="B1199" s="22" t="s">
        <v>1743</v>
      </c>
    </row>
    <row r="1200" spans="1:2" ht="17.45" customHeight="1">
      <c r="A1200" s="3" t="s">
        <v>886</v>
      </c>
      <c r="B1200" s="22" t="s">
        <v>1734</v>
      </c>
    </row>
    <row r="1201" spans="1:2" ht="17.45" customHeight="1">
      <c r="A1201" s="3" t="s">
        <v>887</v>
      </c>
      <c r="B1201" s="22" t="s">
        <v>2031</v>
      </c>
    </row>
    <row r="1202" spans="1:2" ht="17.45" customHeight="1">
      <c r="A1202" s="3" t="s">
        <v>888</v>
      </c>
      <c r="B1202" s="22" t="s">
        <v>1714</v>
      </c>
    </row>
    <row r="1203" spans="1:2" ht="17.45" customHeight="1">
      <c r="A1203" s="3" t="s">
        <v>2509</v>
      </c>
      <c r="B1203" s="22" t="s">
        <v>2032</v>
      </c>
    </row>
    <row r="1204" spans="1:2" ht="17.45" customHeight="1">
      <c r="A1204" s="3" t="s">
        <v>2510</v>
      </c>
      <c r="B1204" s="22" t="s">
        <v>2033</v>
      </c>
    </row>
    <row r="1205" spans="1:2" ht="17.45" customHeight="1">
      <c r="A1205" s="3" t="s">
        <v>2511</v>
      </c>
      <c r="B1205" s="22" t="s">
        <v>2034</v>
      </c>
    </row>
    <row r="1206" spans="1:2" ht="17.45" customHeight="1">
      <c r="A1206" s="3" t="s">
        <v>2512</v>
      </c>
      <c r="B1206" s="22" t="s">
        <v>2035</v>
      </c>
    </row>
    <row r="1207" spans="1:2" ht="17.45" customHeight="1">
      <c r="A1207" s="3" t="s">
        <v>2513</v>
      </c>
      <c r="B1207" s="22" t="s">
        <v>2036</v>
      </c>
    </row>
    <row r="1208" spans="1:2" ht="17.45" customHeight="1">
      <c r="A1208" s="3" t="s">
        <v>2514</v>
      </c>
      <c r="B1208" s="22" t="s">
        <v>2037</v>
      </c>
    </row>
    <row r="1209" spans="1:2" ht="17.45" customHeight="1">
      <c r="B1209" s="22"/>
    </row>
    <row r="1210" spans="1:2" ht="17.45" customHeight="1">
      <c r="A1210" s="17" t="s">
        <v>889</v>
      </c>
      <c r="B1210" s="22" t="s">
        <v>2038</v>
      </c>
    </row>
    <row r="1211" spans="1:2" ht="17.45" customHeight="1">
      <c r="A1211" s="3" t="s">
        <v>890</v>
      </c>
      <c r="B1211" s="22" t="s">
        <v>1709</v>
      </c>
    </row>
    <row r="1212" spans="1:2" ht="17.45" customHeight="1">
      <c r="A1212" s="3" t="s">
        <v>891</v>
      </c>
      <c r="B1212" s="22" t="s">
        <v>2039</v>
      </c>
    </row>
    <row r="1213" spans="1:2" ht="17.45" customHeight="1">
      <c r="A1213" s="3" t="s">
        <v>892</v>
      </c>
      <c r="B1213" s="22" t="s">
        <v>2040</v>
      </c>
    </row>
    <row r="1214" spans="1:2" ht="17.45" customHeight="1">
      <c r="A1214" s="3" t="s">
        <v>893</v>
      </c>
      <c r="B1214" s="22" t="s">
        <v>1711</v>
      </c>
    </row>
    <row r="1215" spans="1:2" ht="17.45" customHeight="1">
      <c r="A1215" s="3" t="s">
        <v>894</v>
      </c>
      <c r="B1215" s="22" t="s">
        <v>1782</v>
      </c>
    </row>
    <row r="1216" spans="1:2" ht="17.45" customHeight="1">
      <c r="A1216" s="3" t="s">
        <v>895</v>
      </c>
      <c r="B1216" s="22" t="s">
        <v>1771</v>
      </c>
    </row>
    <row r="1217" spans="1:2" ht="17.45" customHeight="1">
      <c r="A1217" s="3" t="s">
        <v>896</v>
      </c>
      <c r="B1217" s="22" t="s">
        <v>2039</v>
      </c>
    </row>
    <row r="1218" spans="1:2" ht="17.45" customHeight="1">
      <c r="A1218" s="3" t="s">
        <v>897</v>
      </c>
      <c r="B1218" s="22" t="s">
        <v>2040</v>
      </c>
    </row>
    <row r="1219" spans="1:2" ht="17.45" customHeight="1">
      <c r="A1219" s="3" t="s">
        <v>898</v>
      </c>
      <c r="B1219" s="22" t="s">
        <v>1782</v>
      </c>
    </row>
    <row r="1220" spans="1:2" ht="17.45" customHeight="1">
      <c r="A1220" s="3" t="s">
        <v>899</v>
      </c>
      <c r="B1220" s="22" t="s">
        <v>2041</v>
      </c>
    </row>
    <row r="1221" spans="1:2" ht="17.45" customHeight="1">
      <c r="A1221" s="3" t="s">
        <v>900</v>
      </c>
      <c r="B1221" s="22" t="s">
        <v>2042</v>
      </c>
    </row>
    <row r="1222" spans="1:2" ht="17.45" customHeight="1">
      <c r="A1222" s="3" t="s">
        <v>901</v>
      </c>
      <c r="B1222" s="22" t="s">
        <v>2043</v>
      </c>
    </row>
    <row r="1223" spans="1:2" ht="17.45" customHeight="1">
      <c r="A1223" s="3" t="s">
        <v>902</v>
      </c>
      <c r="B1223" s="8" t="s">
        <v>781</v>
      </c>
    </row>
    <row r="1224" spans="1:2" ht="17.45" customHeight="1">
      <c r="A1224" s="3" t="s">
        <v>903</v>
      </c>
      <c r="B1224" s="8" t="s">
        <v>38</v>
      </c>
    </row>
    <row r="1225" spans="1:2" ht="17.45" customHeight="1">
      <c r="A1225" s="3" t="s">
        <v>904</v>
      </c>
      <c r="B1225" s="8" t="s">
        <v>29</v>
      </c>
    </row>
    <row r="1226" spans="1:2" ht="17.45" customHeight="1">
      <c r="A1226" s="3" t="s">
        <v>905</v>
      </c>
      <c r="B1226" s="2" t="s">
        <v>10</v>
      </c>
    </row>
    <row r="1227" spans="1:2" ht="17.45" customHeight="1">
      <c r="A1227" s="3" t="s">
        <v>2515</v>
      </c>
      <c r="B1227" s="8" t="s">
        <v>561</v>
      </c>
    </row>
    <row r="1228" spans="1:2" ht="17.45" customHeight="1">
      <c r="A1228" s="3" t="s">
        <v>2516</v>
      </c>
      <c r="B1228" s="8" t="s">
        <v>783</v>
      </c>
    </row>
    <row r="1230" spans="1:2" ht="17.45" customHeight="1">
      <c r="A1230" s="17" t="s">
        <v>906</v>
      </c>
      <c r="B1230" s="22" t="s">
        <v>1709</v>
      </c>
    </row>
    <row r="1231" spans="1:2" ht="17.45" customHeight="1">
      <c r="A1231" s="3" t="s">
        <v>907</v>
      </c>
      <c r="B1231" s="22" t="s">
        <v>1711</v>
      </c>
    </row>
    <row r="1232" spans="1:2" ht="17.45" customHeight="1">
      <c r="A1232" s="3" t="s">
        <v>908</v>
      </c>
      <c r="B1232" s="22" t="s">
        <v>1712</v>
      </c>
    </row>
    <row r="1234" spans="1:2" ht="17.45" customHeight="1">
      <c r="A1234" s="17" t="s">
        <v>909</v>
      </c>
      <c r="B1234" s="22" t="s">
        <v>2203</v>
      </c>
    </row>
    <row r="1235" spans="1:2" ht="17.45" customHeight="1">
      <c r="A1235" s="3" t="s">
        <v>910</v>
      </c>
      <c r="B1235" s="22" t="s">
        <v>1709</v>
      </c>
    </row>
    <row r="1236" spans="1:2" ht="17.45" customHeight="1">
      <c r="A1236" s="3" t="s">
        <v>911</v>
      </c>
      <c r="B1236" s="22" t="s">
        <v>1711</v>
      </c>
    </row>
    <row r="1237" spans="1:2" ht="17.45" customHeight="1">
      <c r="A1237" s="3" t="s">
        <v>912</v>
      </c>
      <c r="B1237" s="22" t="s">
        <v>1734</v>
      </c>
    </row>
    <row r="1238" spans="1:2" ht="17.45" customHeight="1">
      <c r="A1238" s="3" t="s">
        <v>913</v>
      </c>
      <c r="B1238" s="22" t="s">
        <v>1712</v>
      </c>
    </row>
    <row r="1239" spans="1:2" ht="17.45" customHeight="1">
      <c r="B1239" s="8"/>
    </row>
    <row r="1240" spans="1:2" ht="17.45" customHeight="1">
      <c r="A1240" s="17" t="s">
        <v>914</v>
      </c>
      <c r="B1240" s="22" t="s">
        <v>2204</v>
      </c>
    </row>
    <row r="1241" spans="1:2" ht="17.45" customHeight="1">
      <c r="A1241" s="3" t="s">
        <v>915</v>
      </c>
      <c r="B1241" s="22" t="s">
        <v>1709</v>
      </c>
    </row>
    <row r="1242" spans="1:2" ht="17.45" customHeight="1">
      <c r="A1242" s="3" t="s">
        <v>916</v>
      </c>
      <c r="B1242" s="22" t="s">
        <v>2205</v>
      </c>
    </row>
    <row r="1243" spans="1:2" ht="17.45" customHeight="1">
      <c r="A1243" s="3" t="s">
        <v>917</v>
      </c>
      <c r="B1243" s="22" t="s">
        <v>2206</v>
      </c>
    </row>
    <row r="1244" spans="1:2" ht="17.45" customHeight="1">
      <c r="A1244" s="3" t="s">
        <v>918</v>
      </c>
      <c r="B1244" s="22" t="s">
        <v>1711</v>
      </c>
    </row>
    <row r="1245" spans="1:2" ht="17.45" customHeight="1">
      <c r="A1245" s="3" t="s">
        <v>919</v>
      </c>
      <c r="B1245" s="22" t="s">
        <v>1743</v>
      </c>
    </row>
    <row r="1246" spans="1:2" ht="17.45" customHeight="1">
      <c r="A1246" s="3" t="s">
        <v>920</v>
      </c>
      <c r="B1246" s="22" t="s">
        <v>1712</v>
      </c>
    </row>
    <row r="1247" spans="1:2" ht="17.45" customHeight="1">
      <c r="A1247" s="3" t="s">
        <v>921</v>
      </c>
      <c r="B1247" s="22" t="s">
        <v>2207</v>
      </c>
    </row>
    <row r="1248" spans="1:2" ht="17.45" customHeight="1">
      <c r="A1248" s="3" t="s">
        <v>922</v>
      </c>
      <c r="B1248" s="22" t="s">
        <v>2208</v>
      </c>
    </row>
    <row r="1249" spans="1:2" ht="17.45" customHeight="1">
      <c r="A1249" s="3" t="s">
        <v>2216</v>
      </c>
      <c r="B1249" s="22" t="s">
        <v>2209</v>
      </c>
    </row>
    <row r="1250" spans="1:2" ht="17.45" customHeight="1">
      <c r="A1250" s="3" t="s">
        <v>2217</v>
      </c>
      <c r="B1250" s="22" t="s">
        <v>2210</v>
      </c>
    </row>
    <row r="1251" spans="1:2" ht="17.45" customHeight="1">
      <c r="A1251" s="3" t="s">
        <v>2218</v>
      </c>
      <c r="B1251" s="22" t="s">
        <v>2211</v>
      </c>
    </row>
    <row r="1252" spans="1:2" ht="17.45" customHeight="1">
      <c r="A1252" s="3" t="s">
        <v>2219</v>
      </c>
      <c r="B1252" s="22" t="s">
        <v>2212</v>
      </c>
    </row>
    <row r="1253" spans="1:2" ht="17.45" customHeight="1">
      <c r="A1253" s="3" t="s">
        <v>2220</v>
      </c>
      <c r="B1253" s="22" t="s">
        <v>2213</v>
      </c>
    </row>
    <row r="1254" spans="1:2" ht="17.45" customHeight="1">
      <c r="A1254" s="3" t="s">
        <v>2221</v>
      </c>
      <c r="B1254" s="22" t="s">
        <v>2214</v>
      </c>
    </row>
    <row r="1255" spans="1:2" ht="17.45" customHeight="1">
      <c r="A1255" s="3" t="s">
        <v>2222</v>
      </c>
      <c r="B1255" s="22" t="s">
        <v>2215</v>
      </c>
    </row>
    <row r="1256" spans="1:2" ht="17.45" customHeight="1">
      <c r="B1256" s="8"/>
    </row>
    <row r="1257" spans="1:2" ht="17.45" customHeight="1">
      <c r="A1257" s="17" t="s">
        <v>923</v>
      </c>
      <c r="B1257" s="22" t="s">
        <v>2223</v>
      </c>
    </row>
    <row r="1258" spans="1:2" ht="17.45" customHeight="1">
      <c r="A1258" s="3" t="s">
        <v>924</v>
      </c>
      <c r="B1258" s="22" t="s">
        <v>1709</v>
      </c>
    </row>
    <row r="1259" spans="1:2" ht="17.45" customHeight="1">
      <c r="A1259" s="3" t="s">
        <v>925</v>
      </c>
      <c r="B1259" s="22" t="s">
        <v>1711</v>
      </c>
    </row>
    <row r="1260" spans="1:2" ht="17.45" customHeight="1">
      <c r="A1260" s="3" t="s">
        <v>2517</v>
      </c>
      <c r="B1260" s="22" t="s">
        <v>1712</v>
      </c>
    </row>
    <row r="1261" spans="1:2" ht="17.45" customHeight="1">
      <c r="B1261" s="22"/>
    </row>
    <row r="1262" spans="1:2" ht="17.45" customHeight="1">
      <c r="A1262" s="17" t="s">
        <v>1700</v>
      </c>
      <c r="B1262" s="22" t="s">
        <v>2224</v>
      </c>
    </row>
    <row r="1263" spans="1:2" ht="17.45" customHeight="1">
      <c r="A1263" s="3" t="s">
        <v>1702</v>
      </c>
      <c r="B1263" s="22" t="s">
        <v>1709</v>
      </c>
    </row>
    <row r="1264" spans="1:2" ht="17.45" customHeight="1">
      <c r="A1264" s="3" t="s">
        <v>1703</v>
      </c>
      <c r="B1264" s="22" t="s">
        <v>1711</v>
      </c>
    </row>
    <row r="1265" spans="1:2" ht="17.45" customHeight="1">
      <c r="A1265" s="3" t="s">
        <v>1704</v>
      </c>
      <c r="B1265" s="22" t="s">
        <v>2225</v>
      </c>
    </row>
    <row r="1266" spans="1:2" ht="17.45" customHeight="1">
      <c r="A1266" s="3" t="s">
        <v>1705</v>
      </c>
      <c r="B1266" s="22" t="s">
        <v>1846</v>
      </c>
    </row>
    <row r="1267" spans="1:2" ht="17.45" customHeight="1">
      <c r="A1267" s="3" t="s">
        <v>1706</v>
      </c>
      <c r="B1267" s="22" t="s">
        <v>1796</v>
      </c>
    </row>
    <row r="1268" spans="1:2" ht="17.45" customHeight="1">
      <c r="A1268" s="3" t="s">
        <v>1707</v>
      </c>
      <c r="B1268" s="22" t="s">
        <v>2226</v>
      </c>
    </row>
    <row r="1269" spans="1:2" ht="17.45" customHeight="1">
      <c r="A1269" s="3" t="s">
        <v>1708</v>
      </c>
      <c r="B1269" s="22" t="s">
        <v>1714</v>
      </c>
    </row>
    <row r="1270" spans="1:2" ht="17.45" customHeight="1">
      <c r="A1270" s="3" t="s">
        <v>2518</v>
      </c>
      <c r="B1270" s="22" t="s">
        <v>1735</v>
      </c>
    </row>
    <row r="1271" spans="1:2" ht="17.45" customHeight="1">
      <c r="B1271" s="22"/>
    </row>
    <row r="1272" spans="1:2" ht="17.45" customHeight="1">
      <c r="A1272" s="17" t="s">
        <v>926</v>
      </c>
      <c r="B1272" s="22" t="s">
        <v>2227</v>
      </c>
    </row>
    <row r="1273" spans="1:2" ht="17.45" customHeight="1">
      <c r="A1273" s="3" t="s">
        <v>927</v>
      </c>
      <c r="B1273" s="22" t="s">
        <v>1709</v>
      </c>
    </row>
    <row r="1274" spans="1:2" ht="17.45" customHeight="1">
      <c r="A1274" s="3" t="s">
        <v>928</v>
      </c>
      <c r="B1274" s="22" t="s">
        <v>1918</v>
      </c>
    </row>
    <row r="1275" spans="1:2" ht="17.45" customHeight="1">
      <c r="A1275" s="3" t="s">
        <v>929</v>
      </c>
      <c r="B1275" s="22" t="s">
        <v>1711</v>
      </c>
    </row>
    <row r="1276" spans="1:2" ht="17.45" customHeight="1">
      <c r="A1276" s="3" t="s">
        <v>930</v>
      </c>
      <c r="B1276" s="22" t="s">
        <v>2228</v>
      </c>
    </row>
    <row r="1277" spans="1:2" ht="17.45" customHeight="1">
      <c r="A1277" s="3" t="s">
        <v>931</v>
      </c>
      <c r="B1277" s="22" t="s">
        <v>1743</v>
      </c>
    </row>
    <row r="1278" spans="1:2" ht="17.45" customHeight="1">
      <c r="A1278" s="3" t="s">
        <v>932</v>
      </c>
      <c r="B1278" s="22" t="s">
        <v>1734</v>
      </c>
    </row>
    <row r="1279" spans="1:2" ht="17.45" customHeight="1">
      <c r="A1279" s="3" t="s">
        <v>933</v>
      </c>
      <c r="B1279" s="22" t="s">
        <v>1764</v>
      </c>
    </row>
    <row r="1280" spans="1:2" ht="17.45" customHeight="1">
      <c r="A1280" s="3" t="s">
        <v>934</v>
      </c>
      <c r="B1280" s="22" t="s">
        <v>2207</v>
      </c>
    </row>
    <row r="1281" spans="1:2" ht="17.45" customHeight="1">
      <c r="A1281" s="3" t="s">
        <v>935</v>
      </c>
      <c r="B1281" s="22" t="s">
        <v>2229</v>
      </c>
    </row>
    <row r="1282" spans="1:2" ht="17.45" customHeight="1">
      <c r="A1282" s="3" t="s">
        <v>936</v>
      </c>
      <c r="B1282" s="22" t="s">
        <v>2230</v>
      </c>
    </row>
    <row r="1283" spans="1:2" ht="17.45" customHeight="1">
      <c r="A1283" s="3" t="s">
        <v>937</v>
      </c>
      <c r="B1283" s="22" t="s">
        <v>2231</v>
      </c>
    </row>
    <row r="1284" spans="1:2" ht="17.45" customHeight="1">
      <c r="A1284" s="3" t="s">
        <v>938</v>
      </c>
      <c r="B1284" s="22" t="s">
        <v>2232</v>
      </c>
    </row>
    <row r="1285" spans="1:2" ht="17.45" customHeight="1">
      <c r="A1285" s="3" t="s">
        <v>939</v>
      </c>
      <c r="B1285" s="22" t="s">
        <v>2233</v>
      </c>
    </row>
    <row r="1286" spans="1:2" ht="17.45" customHeight="1">
      <c r="A1286" s="3" t="s">
        <v>940</v>
      </c>
      <c r="B1286" s="22" t="s">
        <v>1712</v>
      </c>
    </row>
    <row r="1287" spans="1:2" ht="17.45" customHeight="1">
      <c r="A1287" s="3" t="s">
        <v>941</v>
      </c>
      <c r="B1287" s="22" t="s">
        <v>2234</v>
      </c>
    </row>
    <row r="1288" spans="1:2" ht="17.45" customHeight="1">
      <c r="A1288" s="3" t="s">
        <v>942</v>
      </c>
      <c r="B1288" s="22" t="s">
        <v>1714</v>
      </c>
    </row>
    <row r="1289" spans="1:2" ht="17.45" customHeight="1">
      <c r="A1289" s="3" t="s">
        <v>943</v>
      </c>
      <c r="B1289" s="22" t="s">
        <v>2235</v>
      </c>
    </row>
    <row r="1290" spans="1:2" ht="17.45" customHeight="1">
      <c r="A1290" s="3" t="s">
        <v>944</v>
      </c>
      <c r="B1290" s="22" t="s">
        <v>2236</v>
      </c>
    </row>
    <row r="1291" spans="1:2" ht="17.45" customHeight="1">
      <c r="A1291" s="3" t="s">
        <v>2519</v>
      </c>
      <c r="B1291" s="22" t="s">
        <v>2237</v>
      </c>
    </row>
    <row r="1292" spans="1:2" ht="17.45" customHeight="1">
      <c r="A1292" s="3" t="s">
        <v>2520</v>
      </c>
      <c r="B1292" s="22" t="s">
        <v>2238</v>
      </c>
    </row>
    <row r="1293" spans="1:2" ht="17.45" customHeight="1">
      <c r="B1293" s="8"/>
    </row>
    <row r="1294" spans="1:2" ht="17.45" customHeight="1">
      <c r="A1294" s="17" t="s">
        <v>945</v>
      </c>
      <c r="B1294" s="22" t="s">
        <v>2239</v>
      </c>
    </row>
    <row r="1295" spans="1:2" ht="17.45" customHeight="1">
      <c r="A1295" s="3" t="s">
        <v>946</v>
      </c>
      <c r="B1295" s="22" t="s">
        <v>1709</v>
      </c>
    </row>
    <row r="1296" spans="1:2" ht="17.45" customHeight="1">
      <c r="A1296" s="3" t="s">
        <v>947</v>
      </c>
      <c r="B1296" s="22" t="s">
        <v>1732</v>
      </c>
    </row>
    <row r="1297" spans="1:2" ht="17.45" customHeight="1">
      <c r="A1297" s="3" t="s">
        <v>948</v>
      </c>
      <c r="B1297" s="22" t="s">
        <v>1711</v>
      </c>
    </row>
    <row r="1298" spans="1:2" ht="17.45" customHeight="1">
      <c r="B1298" s="8"/>
    </row>
    <row r="1299" spans="1:2" ht="17.45" customHeight="1">
      <c r="A1299" s="6" t="s">
        <v>949</v>
      </c>
      <c r="B1299" s="22" t="s">
        <v>2240</v>
      </c>
    </row>
    <row r="1300" spans="1:2" ht="17.45" customHeight="1">
      <c r="A1300" s="3" t="s">
        <v>950</v>
      </c>
      <c r="B1300" s="22" t="s">
        <v>1709</v>
      </c>
    </row>
    <row r="1301" spans="1:2" ht="17.45" customHeight="1">
      <c r="A1301" s="3" t="s">
        <v>951</v>
      </c>
      <c r="B1301" s="22" t="s">
        <v>1711</v>
      </c>
    </row>
    <row r="1302" spans="1:2" ht="17.45" customHeight="1">
      <c r="A1302" s="3" t="s">
        <v>952</v>
      </c>
      <c r="B1302" s="22" t="s">
        <v>1743</v>
      </c>
    </row>
    <row r="1303" spans="1:2" ht="17.45" customHeight="1">
      <c r="A1303" s="3" t="s">
        <v>953</v>
      </c>
      <c r="B1303" s="22" t="s">
        <v>1734</v>
      </c>
    </row>
    <row r="1304" spans="1:2" ht="17.45" customHeight="1">
      <c r="A1304" s="3" t="s">
        <v>954</v>
      </c>
      <c r="B1304" s="22" t="s">
        <v>2241</v>
      </c>
    </row>
    <row r="1305" spans="1:2" ht="17.45" customHeight="1">
      <c r="A1305" s="3" t="s">
        <v>955</v>
      </c>
      <c r="B1305" s="22" t="s">
        <v>1712</v>
      </c>
    </row>
    <row r="1306" spans="1:2" ht="17.45" customHeight="1">
      <c r="A1306" s="3" t="s">
        <v>956</v>
      </c>
      <c r="B1306" s="22" t="s">
        <v>1796</v>
      </c>
    </row>
    <row r="1307" spans="1:2" ht="17.45" customHeight="1">
      <c r="A1307" s="3" t="s">
        <v>957</v>
      </c>
      <c r="B1307" s="22" t="s">
        <v>2242</v>
      </c>
    </row>
    <row r="1308" spans="1:2" ht="17.45" customHeight="1">
      <c r="A1308" s="3" t="s">
        <v>958</v>
      </c>
      <c r="B1308" s="22" t="s">
        <v>1764</v>
      </c>
    </row>
    <row r="1309" spans="1:2" ht="17.45" customHeight="1">
      <c r="A1309" s="3" t="s">
        <v>959</v>
      </c>
      <c r="B1309" s="22" t="s">
        <v>1714</v>
      </c>
    </row>
    <row r="1310" spans="1:2" ht="17.45" customHeight="1">
      <c r="A1310" s="3" t="s">
        <v>960</v>
      </c>
      <c r="B1310" s="22" t="s">
        <v>2243</v>
      </c>
    </row>
    <row r="1311" spans="1:2" ht="17.45" customHeight="1">
      <c r="B1311" s="8"/>
    </row>
    <row r="1312" spans="1:2" ht="17.45" customHeight="1">
      <c r="A1312" s="17" t="s">
        <v>961</v>
      </c>
      <c r="B1312" s="22" t="s">
        <v>2244</v>
      </c>
    </row>
    <row r="1313" spans="1:2" ht="17.45" customHeight="1">
      <c r="A1313" s="3" t="s">
        <v>962</v>
      </c>
      <c r="B1313" s="22" t="s">
        <v>1709</v>
      </c>
    </row>
    <row r="1314" spans="1:2" ht="17.45" customHeight="1">
      <c r="A1314" s="3" t="s">
        <v>963</v>
      </c>
      <c r="B1314" s="22" t="s">
        <v>1834</v>
      </c>
    </row>
    <row r="1315" spans="1:2" ht="17.45" customHeight="1">
      <c r="A1315" s="3" t="s">
        <v>964</v>
      </c>
      <c r="B1315" s="22" t="s">
        <v>1711</v>
      </c>
    </row>
    <row r="1316" spans="1:2" ht="17.45" customHeight="1">
      <c r="A1316" s="3" t="s">
        <v>965</v>
      </c>
      <c r="B1316" s="22" t="s">
        <v>1712</v>
      </c>
    </row>
    <row r="1317" spans="1:2" ht="17.45" customHeight="1">
      <c r="B1317" s="8"/>
    </row>
    <row r="1318" spans="1:2" ht="17.45" customHeight="1">
      <c r="A1318" s="17" t="s">
        <v>966</v>
      </c>
      <c r="B1318" s="22" t="s">
        <v>2245</v>
      </c>
    </row>
    <row r="1319" spans="1:2" ht="17.45" customHeight="1">
      <c r="A1319" s="3" t="s">
        <v>967</v>
      </c>
      <c r="B1319" s="22" t="s">
        <v>1709</v>
      </c>
    </row>
    <row r="1320" spans="1:2" ht="17.45" customHeight="1">
      <c r="A1320" s="3" t="s">
        <v>968</v>
      </c>
      <c r="B1320" s="22" t="s">
        <v>2246</v>
      </c>
    </row>
    <row r="1321" spans="1:2" ht="17.45" customHeight="1">
      <c r="A1321" s="3" t="s">
        <v>969</v>
      </c>
      <c r="B1321" s="22" t="s">
        <v>1711</v>
      </c>
    </row>
    <row r="1322" spans="1:2" ht="17.45" customHeight="1">
      <c r="A1322" s="3" t="s">
        <v>970</v>
      </c>
      <c r="B1322" s="22" t="s">
        <v>1734</v>
      </c>
    </row>
    <row r="1323" spans="1:2" ht="17.45" customHeight="1">
      <c r="A1323" s="3" t="s">
        <v>971</v>
      </c>
      <c r="B1323" s="22" t="s">
        <v>1712</v>
      </c>
    </row>
    <row r="1324" spans="1:2" ht="17.45" customHeight="1">
      <c r="A1324" s="3" t="s">
        <v>972</v>
      </c>
      <c r="B1324" s="22" t="s">
        <v>1714</v>
      </c>
    </row>
    <row r="1325" spans="1:2" ht="17.45" customHeight="1">
      <c r="A1325" s="3" t="s">
        <v>973</v>
      </c>
      <c r="B1325" s="22" t="s">
        <v>2247</v>
      </c>
    </row>
    <row r="1326" spans="1:2" ht="17.45" customHeight="1">
      <c r="A1326" s="3" t="s">
        <v>974</v>
      </c>
      <c r="B1326" s="22" t="s">
        <v>2248</v>
      </c>
    </row>
    <row r="1327" spans="1:2" ht="17.45" customHeight="1">
      <c r="A1327" s="3" t="s">
        <v>975</v>
      </c>
      <c r="B1327" s="22" t="s">
        <v>2249</v>
      </c>
    </row>
    <row r="1328" spans="1:2" ht="17.45" customHeight="1">
      <c r="B1328" s="8"/>
    </row>
    <row r="1329" spans="1:2" ht="17.45" customHeight="1">
      <c r="A1329" s="17" t="s">
        <v>976</v>
      </c>
      <c r="B1329" s="22" t="s">
        <v>2250</v>
      </c>
    </row>
    <row r="1330" spans="1:2" ht="17.45" customHeight="1">
      <c r="A1330" s="3" t="s">
        <v>977</v>
      </c>
      <c r="B1330" s="22" t="s">
        <v>2251</v>
      </c>
    </row>
    <row r="1331" spans="1:2" ht="17.45" customHeight="1">
      <c r="A1331" s="3" t="s">
        <v>978</v>
      </c>
      <c r="B1331" s="22" t="s">
        <v>1821</v>
      </c>
    </row>
    <row r="1332" spans="1:2" ht="17.45" customHeight="1">
      <c r="A1332" s="3" t="s">
        <v>979</v>
      </c>
      <c r="B1332" s="22" t="s">
        <v>1711</v>
      </c>
    </row>
    <row r="1333" spans="1:2" ht="17.45" customHeight="1">
      <c r="A1333" s="3" t="s">
        <v>980</v>
      </c>
      <c r="B1333" s="22" t="s">
        <v>1734</v>
      </c>
    </row>
    <row r="1334" spans="1:2" ht="17.45" customHeight="1">
      <c r="A1334" s="3" t="s">
        <v>981</v>
      </c>
      <c r="B1334" s="22" t="s">
        <v>1712</v>
      </c>
    </row>
    <row r="1335" spans="1:2" ht="17.45" customHeight="1">
      <c r="A1335" s="3" t="s">
        <v>982</v>
      </c>
      <c r="B1335" s="22" t="s">
        <v>2252</v>
      </c>
    </row>
    <row r="1336" spans="1:2" ht="17.45" customHeight="1">
      <c r="A1336" s="3" t="s">
        <v>983</v>
      </c>
      <c r="B1336" s="22" t="s">
        <v>1791</v>
      </c>
    </row>
    <row r="1337" spans="1:2" ht="17.45" customHeight="1">
      <c r="A1337" s="3" t="s">
        <v>984</v>
      </c>
      <c r="B1337" s="22" t="s">
        <v>1711</v>
      </c>
    </row>
    <row r="1338" spans="1:2" ht="17.45" customHeight="1">
      <c r="A1338" s="3" t="s">
        <v>985</v>
      </c>
      <c r="B1338" s="22" t="s">
        <v>1734</v>
      </c>
    </row>
    <row r="1339" spans="1:2" ht="17.45" customHeight="1">
      <c r="A1339" s="3" t="s">
        <v>986</v>
      </c>
      <c r="B1339" s="22" t="s">
        <v>1712</v>
      </c>
    </row>
    <row r="1340" spans="1:2" ht="17.45" customHeight="1">
      <c r="B1340" s="8"/>
    </row>
    <row r="1341" spans="1:2" ht="17.45" customHeight="1">
      <c r="A1341" s="17" t="s">
        <v>987</v>
      </c>
      <c r="B1341" s="22" t="s">
        <v>2253</v>
      </c>
    </row>
    <row r="1342" spans="1:2" ht="17.45" customHeight="1">
      <c r="A1342" s="3" t="s">
        <v>988</v>
      </c>
      <c r="B1342" s="22" t="s">
        <v>1709</v>
      </c>
    </row>
    <row r="1343" spans="1:2" ht="17.45" customHeight="1">
      <c r="A1343" s="3" t="s">
        <v>989</v>
      </c>
      <c r="B1343" s="22" t="s">
        <v>1711</v>
      </c>
    </row>
    <row r="1344" spans="1:2" ht="17.45" customHeight="1">
      <c r="A1344" s="3" t="s">
        <v>990</v>
      </c>
      <c r="B1344" s="22" t="s">
        <v>1743</v>
      </c>
    </row>
    <row r="1345" spans="1:2" ht="17.45" customHeight="1">
      <c r="A1345" s="3" t="s">
        <v>2521</v>
      </c>
      <c r="B1345" s="22" t="s">
        <v>1734</v>
      </c>
    </row>
    <row r="1346" spans="1:2" ht="17.45" customHeight="1">
      <c r="A1346" s="3" t="s">
        <v>2522</v>
      </c>
      <c r="B1346" s="22" t="s">
        <v>1796</v>
      </c>
    </row>
    <row r="1347" spans="1:2" ht="17.45" customHeight="1">
      <c r="A1347" s="3" t="s">
        <v>2523</v>
      </c>
      <c r="B1347" s="22" t="s">
        <v>1764</v>
      </c>
    </row>
    <row r="1348" spans="1:2" ht="17.45" customHeight="1">
      <c r="A1348" s="3" t="s">
        <v>2524</v>
      </c>
      <c r="B1348" s="22" t="s">
        <v>1712</v>
      </c>
    </row>
    <row r="1349" spans="1:2" ht="17.45" customHeight="1">
      <c r="B1349" s="22"/>
    </row>
    <row r="1350" spans="1:2" ht="17.45" customHeight="1">
      <c r="A1350" s="17" t="s">
        <v>991</v>
      </c>
      <c r="B1350" s="22" t="s">
        <v>2254</v>
      </c>
    </row>
    <row r="1351" spans="1:2" ht="17.45" customHeight="1">
      <c r="A1351" s="3" t="s">
        <v>992</v>
      </c>
      <c r="B1351" s="22" t="s">
        <v>1709</v>
      </c>
    </row>
    <row r="1352" spans="1:2" ht="17.45" customHeight="1">
      <c r="A1352" s="3" t="s">
        <v>993</v>
      </c>
      <c r="B1352" s="22" t="s">
        <v>1918</v>
      </c>
    </row>
    <row r="1353" spans="1:2" ht="17.45" customHeight="1">
      <c r="A1353" s="3" t="s">
        <v>994</v>
      </c>
      <c r="B1353" s="22" t="s">
        <v>2255</v>
      </c>
    </row>
    <row r="1354" spans="1:2" ht="17.45" customHeight="1">
      <c r="A1354" s="3" t="s">
        <v>995</v>
      </c>
      <c r="B1354" s="22" t="s">
        <v>1711</v>
      </c>
    </row>
    <row r="1355" spans="1:2" ht="17.45" customHeight="1">
      <c r="A1355" s="3" t="s">
        <v>996</v>
      </c>
      <c r="B1355" s="22" t="s">
        <v>1734</v>
      </c>
    </row>
    <row r="1356" spans="1:2" ht="17.45" customHeight="1">
      <c r="A1356" s="3" t="s">
        <v>997</v>
      </c>
      <c r="B1356" s="22" t="s">
        <v>1712</v>
      </c>
    </row>
    <row r="1357" spans="1:2" ht="17.45" customHeight="1">
      <c r="A1357" s="3" t="s">
        <v>998</v>
      </c>
      <c r="B1357" s="22" t="s">
        <v>1714</v>
      </c>
    </row>
    <row r="1358" spans="1:2" ht="17.45" customHeight="1">
      <c r="A1358" s="3" t="s">
        <v>999</v>
      </c>
      <c r="B1358" s="22" t="s">
        <v>2256</v>
      </c>
    </row>
    <row r="1359" spans="1:2" ht="17.45" customHeight="1">
      <c r="B1359" s="2"/>
    </row>
    <row r="1360" spans="1:2" ht="17.45" customHeight="1">
      <c r="A1360" s="17" t="s">
        <v>1000</v>
      </c>
      <c r="B1360" s="22" t="s">
        <v>2257</v>
      </c>
    </row>
    <row r="1361" spans="1:2" ht="17.45" customHeight="1">
      <c r="A1361" s="3" t="s">
        <v>1001</v>
      </c>
      <c r="B1361" s="22" t="s">
        <v>1709</v>
      </c>
    </row>
    <row r="1362" spans="1:2" ht="17.45" customHeight="1">
      <c r="A1362" s="3" t="s">
        <v>2525</v>
      </c>
      <c r="B1362" s="22" t="s">
        <v>1711</v>
      </c>
    </row>
    <row r="1363" spans="1:2" ht="17.45" customHeight="1">
      <c r="A1363" s="3" t="s">
        <v>2526</v>
      </c>
      <c r="B1363" s="22" t="s">
        <v>1796</v>
      </c>
    </row>
    <row r="1364" spans="1:2" ht="17.45" customHeight="1">
      <c r="A1364" s="3" t="s">
        <v>2527</v>
      </c>
      <c r="B1364" s="22" t="s">
        <v>1712</v>
      </c>
    </row>
    <row r="1365" spans="1:2" ht="17.45" customHeight="1">
      <c r="B1365" s="22"/>
    </row>
    <row r="1366" spans="1:2" ht="17.45" customHeight="1">
      <c r="A1366" s="17" t="s">
        <v>1002</v>
      </c>
      <c r="B1366" s="22" t="s">
        <v>2258</v>
      </c>
    </row>
    <row r="1367" spans="1:2" ht="17.45" customHeight="1">
      <c r="A1367" s="3" t="s">
        <v>1003</v>
      </c>
      <c r="B1367" s="22" t="s">
        <v>1709</v>
      </c>
    </row>
    <row r="1368" spans="1:2" ht="17.45" customHeight="1">
      <c r="A1368" s="3" t="s">
        <v>1004</v>
      </c>
      <c r="B1368" s="22" t="s">
        <v>1711</v>
      </c>
    </row>
    <row r="1369" spans="1:2" ht="17.45" customHeight="1">
      <c r="A1369" s="3" t="s">
        <v>1005</v>
      </c>
      <c r="B1369" s="22" t="s">
        <v>1743</v>
      </c>
    </row>
    <row r="1370" spans="1:2" ht="17.45" customHeight="1">
      <c r="A1370" s="3" t="s">
        <v>1006</v>
      </c>
      <c r="B1370" s="22" t="s">
        <v>1734</v>
      </c>
    </row>
    <row r="1371" spans="1:2" ht="17.45" customHeight="1">
      <c r="A1371" s="3" t="s">
        <v>1007</v>
      </c>
      <c r="B1371" s="22" t="s">
        <v>1712</v>
      </c>
    </row>
    <row r="1372" spans="1:2" ht="17.45" customHeight="1">
      <c r="A1372" s="3" t="s">
        <v>1008</v>
      </c>
      <c r="B1372" s="22" t="s">
        <v>1796</v>
      </c>
    </row>
    <row r="1373" spans="1:2" ht="17.45" customHeight="1">
      <c r="A1373" s="3" t="s">
        <v>1009</v>
      </c>
      <c r="B1373" s="22" t="s">
        <v>2259</v>
      </c>
    </row>
    <row r="1374" spans="1:2" ht="17.45" customHeight="1">
      <c r="A1374" s="3" t="s">
        <v>1010</v>
      </c>
      <c r="B1374" s="22" t="s">
        <v>1714</v>
      </c>
    </row>
    <row r="1375" spans="1:2" ht="17.45" customHeight="1">
      <c r="A1375" s="3" t="s">
        <v>1011</v>
      </c>
      <c r="B1375" s="22" t="s">
        <v>2243</v>
      </c>
    </row>
    <row r="1376" spans="1:2" ht="17.45" customHeight="1">
      <c r="B1376" s="8"/>
    </row>
    <row r="1377" spans="1:2" ht="17.45" customHeight="1">
      <c r="A1377" s="17" t="s">
        <v>1012</v>
      </c>
      <c r="B1377" s="22" t="s">
        <v>2260</v>
      </c>
    </row>
    <row r="1378" spans="1:2" ht="17.45" customHeight="1">
      <c r="A1378" s="3" t="s">
        <v>1013</v>
      </c>
      <c r="B1378" s="22" t="s">
        <v>1709</v>
      </c>
    </row>
    <row r="1379" spans="1:2" ht="17.45" customHeight="1">
      <c r="A1379" s="3" t="s">
        <v>1014</v>
      </c>
      <c r="B1379" s="22" t="s">
        <v>1918</v>
      </c>
    </row>
    <row r="1380" spans="1:2" ht="17.45" customHeight="1">
      <c r="A1380" s="3" t="s">
        <v>1015</v>
      </c>
      <c r="B1380" s="22" t="s">
        <v>1711</v>
      </c>
    </row>
    <row r="1381" spans="1:2" ht="17.45" customHeight="1">
      <c r="B1381" s="8"/>
    </row>
    <row r="1382" spans="1:2" ht="17.45" customHeight="1">
      <c r="A1382" s="17" t="s">
        <v>1016</v>
      </c>
      <c r="B1382" s="22" t="s">
        <v>2261</v>
      </c>
    </row>
    <row r="1383" spans="1:2" ht="17.45" customHeight="1">
      <c r="A1383" s="3" t="s">
        <v>1017</v>
      </c>
      <c r="B1383" s="22" t="s">
        <v>1709</v>
      </c>
    </row>
    <row r="1384" spans="1:2" ht="17.45" customHeight="1">
      <c r="A1384" s="3" t="s">
        <v>1018</v>
      </c>
      <c r="B1384" s="22" t="s">
        <v>2262</v>
      </c>
    </row>
    <row r="1385" spans="1:2" ht="17.45" customHeight="1">
      <c r="A1385" s="3" t="s">
        <v>1019</v>
      </c>
      <c r="B1385" s="22" t="s">
        <v>1711</v>
      </c>
    </row>
    <row r="1386" spans="1:2" ht="17.45" customHeight="1">
      <c r="A1386" s="3" t="s">
        <v>1020</v>
      </c>
      <c r="B1386" s="22" t="s">
        <v>1734</v>
      </c>
    </row>
    <row r="1387" spans="1:2" ht="17.45" customHeight="1">
      <c r="A1387" s="3" t="s">
        <v>1021</v>
      </c>
      <c r="B1387" s="22" t="s">
        <v>2157</v>
      </c>
    </row>
    <row r="1388" spans="1:2" ht="17.45" customHeight="1">
      <c r="A1388" s="3" t="s">
        <v>1022</v>
      </c>
      <c r="B1388" s="22" t="s">
        <v>1796</v>
      </c>
    </row>
    <row r="1389" spans="1:2" ht="17.45" customHeight="1">
      <c r="A1389" s="3" t="s">
        <v>1023</v>
      </c>
      <c r="B1389" s="22" t="s">
        <v>1743</v>
      </c>
    </row>
    <row r="1390" spans="1:2" ht="17.45" customHeight="1">
      <c r="A1390" s="3" t="s">
        <v>1024</v>
      </c>
      <c r="B1390" s="22" t="s">
        <v>1771</v>
      </c>
    </row>
    <row r="1391" spans="1:2" ht="17.45" customHeight="1">
      <c r="A1391" s="3" t="s">
        <v>1025</v>
      </c>
      <c r="B1391" s="22" t="s">
        <v>2262</v>
      </c>
    </row>
    <row r="1392" spans="1:2" ht="17.45" customHeight="1">
      <c r="A1392" s="3" t="s">
        <v>1026</v>
      </c>
      <c r="B1392" s="22" t="s">
        <v>1711</v>
      </c>
    </row>
    <row r="1393" spans="1:2" ht="17.45" customHeight="1">
      <c r="A1393" s="3" t="s">
        <v>1027</v>
      </c>
      <c r="B1393" s="22" t="s">
        <v>2157</v>
      </c>
    </row>
    <row r="1394" spans="1:2" ht="17.45" customHeight="1">
      <c r="A1394" s="3" t="s">
        <v>1028</v>
      </c>
      <c r="B1394" s="22" t="s">
        <v>2263</v>
      </c>
    </row>
    <row r="1395" spans="1:2" ht="17.45" customHeight="1">
      <c r="A1395" s="3" t="s">
        <v>1029</v>
      </c>
      <c r="B1395" s="22" t="s">
        <v>2264</v>
      </c>
    </row>
    <row r="1396" spans="1:2" ht="17.45" customHeight="1">
      <c r="A1396" s="3" t="s">
        <v>1030</v>
      </c>
      <c r="B1396" s="22" t="s">
        <v>1714</v>
      </c>
    </row>
    <row r="1397" spans="1:2" ht="17.45" customHeight="1">
      <c r="A1397" s="3" t="s">
        <v>1031</v>
      </c>
      <c r="B1397" s="22" t="s">
        <v>2265</v>
      </c>
    </row>
    <row r="1398" spans="1:2" ht="17.45" customHeight="1">
      <c r="A1398" s="3" t="s">
        <v>1032</v>
      </c>
      <c r="B1398" s="22" t="s">
        <v>2266</v>
      </c>
    </row>
    <row r="1399" spans="1:2" ht="17.45" customHeight="1">
      <c r="A1399" s="3" t="s">
        <v>1033</v>
      </c>
      <c r="B1399" s="22" t="s">
        <v>2267</v>
      </c>
    </row>
    <row r="1400" spans="1:2" ht="17.45" customHeight="1">
      <c r="A1400" s="3" t="s">
        <v>1034</v>
      </c>
      <c r="B1400" s="22" t="s">
        <v>2268</v>
      </c>
    </row>
    <row r="1401" spans="1:2" ht="17.45" customHeight="1">
      <c r="A1401" s="3" t="s">
        <v>1035</v>
      </c>
      <c r="B1401" s="22" t="s">
        <v>2269</v>
      </c>
    </row>
    <row r="1402" spans="1:2" ht="17.45" customHeight="1">
      <c r="A1402" s="3" t="s">
        <v>1036</v>
      </c>
      <c r="B1402" s="22" t="s">
        <v>2270</v>
      </c>
    </row>
    <row r="1403" spans="1:2" ht="17.45" customHeight="1">
      <c r="A1403" s="3" t="s">
        <v>1037</v>
      </c>
      <c r="B1403" s="22" t="s">
        <v>2271</v>
      </c>
    </row>
    <row r="1404" spans="1:2" ht="17.45" customHeight="1">
      <c r="A1404" s="3" t="s">
        <v>1038</v>
      </c>
      <c r="B1404" s="22" t="s">
        <v>2272</v>
      </c>
    </row>
    <row r="1405" spans="1:2" ht="17.45" customHeight="1">
      <c r="A1405" s="3" t="s">
        <v>1039</v>
      </c>
      <c r="B1405" s="22" t="s">
        <v>2273</v>
      </c>
    </row>
    <row r="1406" spans="1:2" ht="17.45" customHeight="1">
      <c r="B1406" s="22"/>
    </row>
    <row r="1407" spans="1:2" s="28" customFormat="1" ht="17.45" customHeight="1">
      <c r="A1407" s="27" t="s">
        <v>2274</v>
      </c>
      <c r="B1407" s="27" t="s">
        <v>2274</v>
      </c>
    </row>
    <row r="1408" spans="1:2" ht="17.45" customHeight="1">
      <c r="A1408" s="3" t="s">
        <v>2276</v>
      </c>
      <c r="B1408" s="22" t="s">
        <v>1709</v>
      </c>
    </row>
    <row r="1409" spans="1:2" ht="17.45" customHeight="1">
      <c r="A1409" s="3" t="s">
        <v>2277</v>
      </c>
      <c r="B1409" s="22" t="s">
        <v>1741</v>
      </c>
    </row>
    <row r="1410" spans="1:2" ht="17.45" customHeight="1">
      <c r="A1410" s="3" t="s">
        <v>2278</v>
      </c>
      <c r="B1410" s="22" t="s">
        <v>1870</v>
      </c>
    </row>
    <row r="1411" spans="1:2" ht="17.45" customHeight="1">
      <c r="A1411" s="3" t="s">
        <v>2279</v>
      </c>
      <c r="B1411" s="22" t="s">
        <v>1734</v>
      </c>
    </row>
    <row r="1412" spans="1:2" ht="17.45" customHeight="1">
      <c r="A1412" s="3" t="s">
        <v>2280</v>
      </c>
      <c r="B1412" s="22" t="s">
        <v>1764</v>
      </c>
    </row>
    <row r="1413" spans="1:2" ht="17.45" customHeight="1">
      <c r="A1413" s="3" t="s">
        <v>2281</v>
      </c>
      <c r="B1413" s="22" t="s">
        <v>1712</v>
      </c>
    </row>
    <row r="1414" spans="1:2" ht="17.45" customHeight="1">
      <c r="A1414" s="3" t="s">
        <v>2282</v>
      </c>
      <c r="B1414" s="22" t="s">
        <v>1714</v>
      </c>
    </row>
    <row r="1415" spans="1:2" ht="17.45" customHeight="1">
      <c r="A1415" s="3" t="s">
        <v>2283</v>
      </c>
      <c r="B1415" s="22" t="s">
        <v>2275</v>
      </c>
    </row>
    <row r="1416" spans="1:2" ht="17.45" customHeight="1">
      <c r="B1416" s="8"/>
    </row>
    <row r="1417" spans="1:2" ht="17.45" customHeight="1">
      <c r="A1417" s="17" t="s">
        <v>1040</v>
      </c>
      <c r="B1417" s="22" t="s">
        <v>2284</v>
      </c>
    </row>
    <row r="1418" spans="1:2" ht="17.45" customHeight="1">
      <c r="A1418" s="3" t="s">
        <v>1041</v>
      </c>
      <c r="B1418" s="22" t="s">
        <v>1709</v>
      </c>
    </row>
    <row r="1419" spans="1:2" ht="17.45" customHeight="1">
      <c r="A1419" s="3" t="s">
        <v>1042</v>
      </c>
      <c r="B1419" s="22" t="s">
        <v>1711</v>
      </c>
    </row>
    <row r="1420" spans="1:2" ht="17.45" customHeight="1">
      <c r="A1420" s="3" t="s">
        <v>1043</v>
      </c>
      <c r="B1420" s="22" t="s">
        <v>1870</v>
      </c>
    </row>
    <row r="1421" spans="1:2" ht="17.45" customHeight="1">
      <c r="A1421" s="3" t="s">
        <v>1044</v>
      </c>
      <c r="B1421" s="22" t="s">
        <v>1734</v>
      </c>
    </row>
    <row r="1422" spans="1:2" ht="17.45" customHeight="1">
      <c r="A1422" s="3" t="s">
        <v>1045</v>
      </c>
      <c r="B1422" s="22" t="s">
        <v>1712</v>
      </c>
    </row>
    <row r="1423" spans="1:2" ht="17.45" customHeight="1">
      <c r="A1423" s="3" t="s">
        <v>1046</v>
      </c>
      <c r="B1423" s="22" t="s">
        <v>1714</v>
      </c>
    </row>
    <row r="1424" spans="1:2" ht="17.45" customHeight="1">
      <c r="A1424" s="3" t="s">
        <v>1047</v>
      </c>
      <c r="B1424" s="22" t="s">
        <v>2119</v>
      </c>
    </row>
    <row r="1425" spans="1:2" ht="17.45" customHeight="1">
      <c r="A1425" s="3" t="s">
        <v>2528</v>
      </c>
      <c r="B1425" s="22" t="s">
        <v>1744</v>
      </c>
    </row>
    <row r="1426" spans="1:2" ht="17.45" customHeight="1">
      <c r="B1426" s="8"/>
    </row>
    <row r="1427" spans="1:2" ht="17.45" customHeight="1">
      <c r="A1427" s="17" t="s">
        <v>1048</v>
      </c>
      <c r="B1427" s="22" t="s">
        <v>2285</v>
      </c>
    </row>
    <row r="1428" spans="1:2" ht="17.45" customHeight="1">
      <c r="A1428" s="3" t="s">
        <v>1049</v>
      </c>
      <c r="B1428" s="22" t="s">
        <v>1709</v>
      </c>
    </row>
    <row r="1429" spans="1:2" ht="17.45" customHeight="1">
      <c r="A1429" s="3" t="s">
        <v>1050</v>
      </c>
      <c r="B1429" s="22" t="s">
        <v>1711</v>
      </c>
    </row>
    <row r="1430" spans="1:2" ht="17.45" customHeight="1">
      <c r="A1430" s="3" t="s">
        <v>1051</v>
      </c>
      <c r="B1430" s="22" t="s">
        <v>1743</v>
      </c>
    </row>
    <row r="1431" spans="1:2" ht="17.45" customHeight="1">
      <c r="A1431" s="3" t="s">
        <v>1052</v>
      </c>
      <c r="B1431" s="22" t="s">
        <v>1734</v>
      </c>
    </row>
    <row r="1432" spans="1:2" ht="17.45" customHeight="1">
      <c r="A1432" s="3" t="s">
        <v>1053</v>
      </c>
      <c r="B1432" s="22" t="s">
        <v>1712</v>
      </c>
    </row>
    <row r="1433" spans="1:2" ht="17.45" customHeight="1">
      <c r="A1433" s="3" t="s">
        <v>1054</v>
      </c>
      <c r="B1433" s="22" t="s">
        <v>1714</v>
      </c>
    </row>
    <row r="1434" spans="1:2" ht="17.45" customHeight="1">
      <c r="A1434" s="3" t="s">
        <v>1055</v>
      </c>
      <c r="B1434" s="22" t="s">
        <v>2119</v>
      </c>
    </row>
    <row r="1435" spans="1:2" ht="17.45" customHeight="1">
      <c r="A1435" s="3" t="s">
        <v>2529</v>
      </c>
      <c r="B1435" s="22" t="s">
        <v>1744</v>
      </c>
    </row>
    <row r="1436" spans="1:2" ht="17.45" customHeight="1">
      <c r="B1436" s="13"/>
    </row>
    <row r="1437" spans="1:2" ht="17.45" customHeight="1">
      <c r="A1437" s="17" t="s">
        <v>1056</v>
      </c>
      <c r="B1437" s="22" t="s">
        <v>2286</v>
      </c>
    </row>
    <row r="1438" spans="1:2" ht="17.45" customHeight="1">
      <c r="A1438" s="3" t="s">
        <v>1057</v>
      </c>
      <c r="B1438" s="22" t="s">
        <v>1709</v>
      </c>
    </row>
    <row r="1439" spans="1:2" ht="17.45" customHeight="1">
      <c r="A1439" s="3" t="s">
        <v>1058</v>
      </c>
      <c r="B1439" s="22" t="s">
        <v>2287</v>
      </c>
    </row>
    <row r="1440" spans="1:2" ht="17.45" customHeight="1">
      <c r="A1440" s="3" t="s">
        <v>1059</v>
      </c>
      <c r="B1440" s="22" t="s">
        <v>1711</v>
      </c>
    </row>
    <row r="1441" spans="1:2" ht="17.45" customHeight="1">
      <c r="A1441" s="3" t="s">
        <v>1060</v>
      </c>
      <c r="B1441" s="22" t="s">
        <v>1743</v>
      </c>
    </row>
    <row r="1442" spans="1:2" ht="17.45" customHeight="1">
      <c r="A1442" s="3" t="s">
        <v>1061</v>
      </c>
      <c r="B1442" s="22" t="s">
        <v>1734</v>
      </c>
    </row>
    <row r="1443" spans="1:2" ht="17.45" customHeight="1">
      <c r="A1443" s="3" t="s">
        <v>1062</v>
      </c>
      <c r="B1443" s="22" t="s">
        <v>1712</v>
      </c>
    </row>
    <row r="1444" spans="1:2" ht="17.45" customHeight="1">
      <c r="A1444" s="3" t="s">
        <v>2530</v>
      </c>
      <c r="B1444" s="22" t="s">
        <v>1714</v>
      </c>
    </row>
    <row r="1445" spans="1:2" ht="17.45" customHeight="1">
      <c r="A1445" s="3" t="s">
        <v>2531</v>
      </c>
      <c r="B1445" s="22" t="s">
        <v>2288</v>
      </c>
    </row>
    <row r="1446" spans="1:2" ht="17.45" customHeight="1">
      <c r="B1446" s="22"/>
    </row>
    <row r="1447" spans="1:2" ht="17.45" customHeight="1">
      <c r="A1447" s="17" t="s">
        <v>1063</v>
      </c>
      <c r="B1447" s="22" t="s">
        <v>2289</v>
      </c>
    </row>
    <row r="1448" spans="1:2" ht="17.45" customHeight="1">
      <c r="A1448" s="3" t="s">
        <v>1064</v>
      </c>
      <c r="B1448" s="22" t="s">
        <v>1709</v>
      </c>
    </row>
    <row r="1449" spans="1:2" ht="17.45" customHeight="1">
      <c r="A1449" s="3" t="s">
        <v>1065</v>
      </c>
      <c r="B1449" s="22" t="s">
        <v>1711</v>
      </c>
    </row>
    <row r="1450" spans="1:2" ht="17.45" customHeight="1">
      <c r="A1450" s="3" t="s">
        <v>1066</v>
      </c>
      <c r="B1450" s="22" t="s">
        <v>1743</v>
      </c>
    </row>
    <row r="1451" spans="1:2" ht="17.45" customHeight="1">
      <c r="A1451" s="3" t="s">
        <v>1067</v>
      </c>
      <c r="B1451" s="22" t="s">
        <v>1734</v>
      </c>
    </row>
    <row r="1452" spans="1:2" ht="17.45" customHeight="1">
      <c r="A1452" s="3" t="s">
        <v>1068</v>
      </c>
      <c r="B1452" s="22" t="s">
        <v>1712</v>
      </c>
    </row>
    <row r="1453" spans="1:2" ht="17.45" customHeight="1">
      <c r="A1453" s="3" t="s">
        <v>1069</v>
      </c>
      <c r="B1453" s="22" t="s">
        <v>1714</v>
      </c>
    </row>
    <row r="1454" spans="1:2" ht="17.45" customHeight="1">
      <c r="A1454" s="3" t="s">
        <v>1070</v>
      </c>
      <c r="B1454" s="22" t="s">
        <v>2119</v>
      </c>
    </row>
    <row r="1455" spans="1:2" ht="17.45" customHeight="1">
      <c r="A1455" s="3" t="s">
        <v>2532</v>
      </c>
      <c r="B1455" s="22" t="s">
        <v>1744</v>
      </c>
    </row>
    <row r="1456" spans="1:2" ht="17.45" customHeight="1">
      <c r="B1456" s="8"/>
    </row>
    <row r="1457" spans="1:2" ht="17.45" customHeight="1">
      <c r="A1457" s="17" t="s">
        <v>1071</v>
      </c>
      <c r="B1457" s="22" t="s">
        <v>2290</v>
      </c>
    </row>
    <row r="1458" spans="1:2" ht="17.45" customHeight="1">
      <c r="A1458" s="3" t="s">
        <v>1072</v>
      </c>
      <c r="B1458" s="22" t="s">
        <v>1709</v>
      </c>
    </row>
    <row r="1459" spans="1:2" ht="17.45" customHeight="1">
      <c r="A1459" s="3" t="s">
        <v>1073</v>
      </c>
      <c r="B1459" s="22" t="s">
        <v>1711</v>
      </c>
    </row>
    <row r="1460" spans="1:2" ht="17.45" customHeight="1">
      <c r="A1460" s="3" t="s">
        <v>1074</v>
      </c>
      <c r="B1460" s="22" t="s">
        <v>1734</v>
      </c>
    </row>
    <row r="1461" spans="1:2" ht="17.45" customHeight="1">
      <c r="A1461" s="3" t="s">
        <v>1075</v>
      </c>
      <c r="B1461" s="22" t="s">
        <v>1712</v>
      </c>
    </row>
    <row r="1462" spans="1:2" ht="17.45" customHeight="1">
      <c r="A1462" s="3" t="s">
        <v>1076</v>
      </c>
      <c r="B1462" s="22" t="s">
        <v>1714</v>
      </c>
    </row>
    <row r="1463" spans="1:2" ht="17.45" customHeight="1">
      <c r="A1463" s="3" t="s">
        <v>1077</v>
      </c>
      <c r="B1463" s="22" t="s">
        <v>2291</v>
      </c>
    </row>
    <row r="1464" spans="1:2" ht="17.45" customHeight="1">
      <c r="B1464" s="8"/>
    </row>
    <row r="1465" spans="1:2" ht="17.45" customHeight="1">
      <c r="A1465" s="17" t="s">
        <v>1078</v>
      </c>
      <c r="B1465" s="22" t="s">
        <v>2292</v>
      </c>
    </row>
    <row r="1466" spans="1:2" ht="17.45" customHeight="1">
      <c r="A1466" s="3" t="s">
        <v>1079</v>
      </c>
      <c r="B1466" s="22" t="s">
        <v>1709</v>
      </c>
    </row>
    <row r="1467" spans="1:2" ht="17.45" customHeight="1">
      <c r="A1467" s="3" t="s">
        <v>1080</v>
      </c>
      <c r="B1467" s="22" t="s">
        <v>2293</v>
      </c>
    </row>
    <row r="1468" spans="1:2" ht="17.45" customHeight="1">
      <c r="A1468" s="3" t="s">
        <v>1081</v>
      </c>
      <c r="B1468" s="22" t="s">
        <v>1711</v>
      </c>
    </row>
    <row r="1469" spans="1:2" ht="17.45" customHeight="1">
      <c r="A1469" s="3" t="s">
        <v>1082</v>
      </c>
      <c r="B1469" s="22" t="s">
        <v>1734</v>
      </c>
    </row>
    <row r="1470" spans="1:2" ht="17.45" customHeight="1">
      <c r="A1470" s="3" t="s">
        <v>1083</v>
      </c>
      <c r="B1470" s="22" t="s">
        <v>1712</v>
      </c>
    </row>
    <row r="1471" spans="1:2" ht="17.45" customHeight="1">
      <c r="A1471" s="3" t="s">
        <v>1084</v>
      </c>
      <c r="B1471" s="22" t="s">
        <v>2294</v>
      </c>
    </row>
    <row r="1472" spans="1:2" ht="17.45" customHeight="1">
      <c r="A1472" s="3" t="s">
        <v>1085</v>
      </c>
      <c r="B1472" s="22" t="s">
        <v>1918</v>
      </c>
    </row>
    <row r="1473" spans="1:2" ht="17.45" customHeight="1">
      <c r="B1473" s="8"/>
    </row>
    <row r="1474" spans="1:2" ht="17.45" customHeight="1">
      <c r="A1474" s="17" t="s">
        <v>1086</v>
      </c>
      <c r="B1474" s="22" t="s">
        <v>2295</v>
      </c>
    </row>
    <row r="1475" spans="1:2" ht="17.45" customHeight="1">
      <c r="A1475" s="3" t="s">
        <v>1087</v>
      </c>
      <c r="B1475" s="22" t="s">
        <v>1709</v>
      </c>
    </row>
    <row r="1476" spans="1:2" ht="17.45" customHeight="1">
      <c r="A1476" s="3" t="s">
        <v>1088</v>
      </c>
      <c r="B1476" s="22" t="s">
        <v>1711</v>
      </c>
    </row>
    <row r="1477" spans="1:2" ht="17.45" customHeight="1">
      <c r="A1477" s="3" t="s">
        <v>1089</v>
      </c>
      <c r="B1477" s="22" t="s">
        <v>1796</v>
      </c>
    </row>
    <row r="1478" spans="1:2" ht="17.45" customHeight="1">
      <c r="A1478" s="3" t="s">
        <v>2533</v>
      </c>
      <c r="B1478" s="22" t="s">
        <v>1712</v>
      </c>
    </row>
    <row r="1479" spans="1:2" ht="17.45" customHeight="1">
      <c r="A1479" s="3" t="s">
        <v>2534</v>
      </c>
      <c r="B1479" s="22" t="s">
        <v>1714</v>
      </c>
    </row>
    <row r="1480" spans="1:2" ht="17.45" customHeight="1">
      <c r="A1480" s="3" t="s">
        <v>2535</v>
      </c>
      <c r="B1480" s="22" t="s">
        <v>2243</v>
      </c>
    </row>
    <row r="1481" spans="1:2" ht="17.45" customHeight="1">
      <c r="B1481" s="22"/>
    </row>
    <row r="1482" spans="1:2" ht="17.45" customHeight="1">
      <c r="A1482" s="17" t="s">
        <v>1090</v>
      </c>
      <c r="B1482" s="22" t="s">
        <v>2296</v>
      </c>
    </row>
    <row r="1483" spans="1:2" ht="17.45" customHeight="1">
      <c r="A1483" s="3" t="s">
        <v>1091</v>
      </c>
      <c r="B1483" s="22" t="s">
        <v>1709</v>
      </c>
    </row>
    <row r="1484" spans="1:2" ht="17.45" customHeight="1">
      <c r="A1484" s="3" t="s">
        <v>1092</v>
      </c>
      <c r="B1484" s="22" t="s">
        <v>2190</v>
      </c>
    </row>
    <row r="1485" spans="1:2" ht="17.45" customHeight="1">
      <c r="A1485" s="3" t="s">
        <v>1093</v>
      </c>
      <c r="B1485" s="22" t="s">
        <v>1711</v>
      </c>
    </row>
    <row r="1486" spans="1:2" ht="17.45" customHeight="1">
      <c r="A1486" s="3" t="s">
        <v>1094</v>
      </c>
      <c r="B1486" s="22" t="s">
        <v>1712</v>
      </c>
    </row>
    <row r="1487" spans="1:2" ht="17.45" customHeight="1">
      <c r="B1487" s="8"/>
    </row>
    <row r="1488" spans="1:2" ht="17.45" customHeight="1">
      <c r="A1488" s="17" t="s">
        <v>1095</v>
      </c>
      <c r="B1488" s="22" t="s">
        <v>2297</v>
      </c>
    </row>
    <row r="1489" spans="1:2" ht="17.45" customHeight="1">
      <c r="A1489" s="3" t="s">
        <v>1096</v>
      </c>
      <c r="B1489" s="22" t="s">
        <v>1709</v>
      </c>
    </row>
    <row r="1490" spans="1:2" ht="17.45" customHeight="1">
      <c r="A1490" s="3" t="s">
        <v>2536</v>
      </c>
      <c r="B1490" s="22" t="s">
        <v>1711</v>
      </c>
    </row>
    <row r="1491" spans="1:2" ht="17.45" customHeight="1">
      <c r="B1491" s="13"/>
    </row>
    <row r="1492" spans="1:2" ht="17.45" customHeight="1">
      <c r="A1492" s="17" t="s">
        <v>1097</v>
      </c>
      <c r="B1492" s="22" t="s">
        <v>2298</v>
      </c>
    </row>
    <row r="1493" spans="1:2" ht="17.45" customHeight="1">
      <c r="A1493" s="3" t="s">
        <v>1098</v>
      </c>
      <c r="B1493" s="22" t="s">
        <v>1709</v>
      </c>
    </row>
    <row r="1494" spans="1:2" ht="17.45" customHeight="1">
      <c r="A1494" s="3" t="s">
        <v>1099</v>
      </c>
      <c r="B1494" s="22" t="s">
        <v>1711</v>
      </c>
    </row>
    <row r="1495" spans="1:2" ht="17.45" customHeight="1">
      <c r="A1495" s="3" t="s">
        <v>1100</v>
      </c>
      <c r="B1495" s="22" t="s">
        <v>2299</v>
      </c>
    </row>
    <row r="1496" spans="1:2" ht="17.45" customHeight="1">
      <c r="A1496" s="3" t="s">
        <v>1101</v>
      </c>
      <c r="B1496" s="22" t="s">
        <v>1734</v>
      </c>
    </row>
    <row r="1497" spans="1:2" ht="17.45" customHeight="1">
      <c r="A1497" s="3" t="s">
        <v>1102</v>
      </c>
      <c r="B1497" s="22" t="s">
        <v>1764</v>
      </c>
    </row>
    <row r="1498" spans="1:2" ht="17.45" customHeight="1">
      <c r="A1498" s="3" t="s">
        <v>1103</v>
      </c>
      <c r="B1498" s="22" t="s">
        <v>1712</v>
      </c>
    </row>
    <row r="1499" spans="1:2" ht="17.45" customHeight="1">
      <c r="A1499" s="3" t="s">
        <v>1104</v>
      </c>
      <c r="B1499" s="22" t="s">
        <v>1714</v>
      </c>
    </row>
    <row r="1500" spans="1:2" ht="17.45" customHeight="1">
      <c r="A1500" s="3" t="s">
        <v>1105</v>
      </c>
      <c r="B1500" s="22" t="s">
        <v>1737</v>
      </c>
    </row>
    <row r="1501" spans="1:2" ht="17.45" customHeight="1">
      <c r="A1501" s="3" t="s">
        <v>1106</v>
      </c>
      <c r="B1501" s="22" t="s">
        <v>2300</v>
      </c>
    </row>
    <row r="1502" spans="1:2" ht="17.45" customHeight="1">
      <c r="A1502" s="3" t="s">
        <v>2537</v>
      </c>
      <c r="B1502" s="22" t="s">
        <v>2301</v>
      </c>
    </row>
    <row r="1503" spans="1:2" ht="17.45" customHeight="1">
      <c r="A1503" s="3" t="s">
        <v>2538</v>
      </c>
      <c r="B1503" s="22" t="s">
        <v>2302</v>
      </c>
    </row>
    <row r="1504" spans="1:2" ht="17.45" customHeight="1">
      <c r="B1504" s="22"/>
    </row>
    <row r="1505" spans="1:2" ht="17.45" customHeight="1">
      <c r="A1505" s="17" t="s">
        <v>1107</v>
      </c>
      <c r="B1505" s="22" t="s">
        <v>2303</v>
      </c>
    </row>
    <row r="1506" spans="1:2" ht="17.45" customHeight="1">
      <c r="A1506" s="3" t="s">
        <v>1108</v>
      </c>
      <c r="B1506" s="22" t="s">
        <v>1709</v>
      </c>
    </row>
    <row r="1507" spans="1:2" ht="17.45" customHeight="1">
      <c r="A1507" s="3" t="s">
        <v>1109</v>
      </c>
      <c r="B1507" s="22" t="s">
        <v>1711</v>
      </c>
    </row>
    <row r="1508" spans="1:2" ht="17.45" customHeight="1">
      <c r="A1508" s="3" t="s">
        <v>2539</v>
      </c>
      <c r="B1508" s="22" t="s">
        <v>1712</v>
      </c>
    </row>
    <row r="1509" spans="1:2" ht="17.45" customHeight="1">
      <c r="A1509" s="3" t="s">
        <v>2540</v>
      </c>
      <c r="B1509" s="22" t="s">
        <v>1796</v>
      </c>
    </row>
    <row r="1510" spans="1:2" ht="17.45" customHeight="1">
      <c r="A1510" s="3" t="s">
        <v>2541</v>
      </c>
      <c r="B1510" s="22" t="s">
        <v>1870</v>
      </c>
    </row>
    <row r="1511" spans="1:2" ht="17.45" customHeight="1">
      <c r="A1511" s="3" t="s">
        <v>2542</v>
      </c>
      <c r="B1511" s="22" t="s">
        <v>1734</v>
      </c>
    </row>
    <row r="1512" spans="1:2" ht="17.45" customHeight="1">
      <c r="A1512" s="3" t="s">
        <v>2543</v>
      </c>
      <c r="B1512" s="22" t="s">
        <v>1764</v>
      </c>
    </row>
    <row r="1513" spans="1:2" ht="17.45" customHeight="1">
      <c r="A1513" s="3" t="s">
        <v>2544</v>
      </c>
      <c r="B1513" s="22" t="s">
        <v>2304</v>
      </c>
    </row>
    <row r="1514" spans="1:2" ht="17.45" customHeight="1">
      <c r="A1514" s="3" t="s">
        <v>2545</v>
      </c>
      <c r="B1514" s="22" t="s">
        <v>2305</v>
      </c>
    </row>
    <row r="1515" spans="1:2" ht="17.45" customHeight="1">
      <c r="B1515" s="8"/>
    </row>
    <row r="1516" spans="1:2" ht="17.45" customHeight="1">
      <c r="A1516" s="17" t="s">
        <v>1110</v>
      </c>
      <c r="B1516" s="22" t="s">
        <v>2306</v>
      </c>
    </row>
    <row r="1517" spans="1:2" ht="17.45" customHeight="1">
      <c r="A1517" s="3" t="s">
        <v>1111</v>
      </c>
      <c r="B1517" s="22" t="s">
        <v>1709</v>
      </c>
    </row>
    <row r="1518" spans="1:2" ht="17.45" customHeight="1">
      <c r="A1518" s="3" t="s">
        <v>1112</v>
      </c>
      <c r="B1518" s="22" t="s">
        <v>1711</v>
      </c>
    </row>
    <row r="1519" spans="1:2" ht="17.45" customHeight="1">
      <c r="B1519" s="8"/>
    </row>
    <row r="1520" spans="1:2" ht="17.45" customHeight="1">
      <c r="A1520" s="17" t="s">
        <v>1113</v>
      </c>
      <c r="B1520" s="22" t="s">
        <v>2307</v>
      </c>
    </row>
    <row r="1521" spans="1:2" ht="17.45" customHeight="1">
      <c r="A1521" s="3" t="s">
        <v>1114</v>
      </c>
      <c r="B1521" s="22" t="s">
        <v>1709</v>
      </c>
    </row>
    <row r="1522" spans="1:2" ht="17.45" customHeight="1">
      <c r="A1522" s="3" t="s">
        <v>1115</v>
      </c>
      <c r="B1522" s="22" t="s">
        <v>2308</v>
      </c>
    </row>
    <row r="1523" spans="1:2" ht="17.45" customHeight="1">
      <c r="A1523" s="3" t="s">
        <v>1116</v>
      </c>
      <c r="B1523" s="22" t="s">
        <v>1711</v>
      </c>
    </row>
    <row r="1524" spans="1:2" ht="17.45" customHeight="1">
      <c r="A1524" s="3" t="s">
        <v>1117</v>
      </c>
      <c r="B1524" s="22" t="s">
        <v>2309</v>
      </c>
    </row>
    <row r="1525" spans="1:2" ht="17.45" customHeight="1">
      <c r="A1525" s="3" t="s">
        <v>1118</v>
      </c>
      <c r="B1525" s="22" t="s">
        <v>2310</v>
      </c>
    </row>
    <row r="1526" spans="1:2" ht="17.45" customHeight="1">
      <c r="A1526" s="3" t="s">
        <v>1119</v>
      </c>
      <c r="B1526" s="22" t="s">
        <v>2311</v>
      </c>
    </row>
    <row r="1527" spans="1:2" ht="17.45" customHeight="1">
      <c r="A1527" s="3" t="s">
        <v>1120</v>
      </c>
      <c r="B1527" s="22" t="s">
        <v>2312</v>
      </c>
    </row>
    <row r="1528" spans="1:2" ht="17.45" customHeight="1">
      <c r="A1528" s="3" t="s">
        <v>1121</v>
      </c>
      <c r="B1528" s="22" t="s">
        <v>2313</v>
      </c>
    </row>
    <row r="1529" spans="1:2" ht="17.45" customHeight="1">
      <c r="A1529" s="3" t="s">
        <v>1122</v>
      </c>
      <c r="B1529" s="22" t="s">
        <v>2314</v>
      </c>
    </row>
    <row r="1530" spans="1:2" ht="17.45" customHeight="1">
      <c r="A1530" s="3" t="s">
        <v>1123</v>
      </c>
      <c r="B1530" s="22" t="s">
        <v>2315</v>
      </c>
    </row>
    <row r="1531" spans="1:2" ht="17.45" customHeight="1">
      <c r="A1531" s="3" t="s">
        <v>1124</v>
      </c>
      <c r="B1531" s="22" t="s">
        <v>2316</v>
      </c>
    </row>
    <row r="1532" spans="1:2" ht="17.45" customHeight="1">
      <c r="A1532" s="3" t="s">
        <v>1125</v>
      </c>
      <c r="B1532" s="22" t="s">
        <v>1796</v>
      </c>
    </row>
    <row r="1533" spans="1:2" ht="17.45" customHeight="1">
      <c r="A1533" s="3" t="s">
        <v>1126</v>
      </c>
      <c r="B1533" s="22" t="s">
        <v>2317</v>
      </c>
    </row>
    <row r="1534" spans="1:2" ht="17.45" customHeight="1">
      <c r="A1534" s="3" t="s">
        <v>1127</v>
      </c>
      <c r="B1534" s="22" t="s">
        <v>2318</v>
      </c>
    </row>
    <row r="1535" spans="1:2" ht="17.45" customHeight="1">
      <c r="A1535" s="3" t="s">
        <v>1128</v>
      </c>
      <c r="B1535" s="22" t="s">
        <v>2319</v>
      </c>
    </row>
    <row r="1536" spans="1:2" ht="17.45" customHeight="1">
      <c r="A1536" s="3" t="s">
        <v>1129</v>
      </c>
      <c r="B1536" s="22" t="s">
        <v>2320</v>
      </c>
    </row>
    <row r="1537" spans="1:2" ht="17.45" customHeight="1">
      <c r="A1537" s="3" t="s">
        <v>1130</v>
      </c>
      <c r="B1537" s="22" t="s">
        <v>2321</v>
      </c>
    </row>
    <row r="1538" spans="1:2" ht="17.45" customHeight="1">
      <c r="B1538" s="9"/>
    </row>
    <row r="1539" spans="1:2" ht="17.45" customHeight="1">
      <c r="A1539" s="17" t="s">
        <v>1131</v>
      </c>
      <c r="B1539" s="22" t="s">
        <v>2322</v>
      </c>
    </row>
    <row r="1540" spans="1:2" ht="17.45" customHeight="1">
      <c r="A1540" s="3" t="s">
        <v>1132</v>
      </c>
      <c r="B1540" s="22" t="s">
        <v>1709</v>
      </c>
    </row>
    <row r="1541" spans="1:2" ht="17.45" customHeight="1">
      <c r="A1541" s="3" t="s">
        <v>2546</v>
      </c>
      <c r="B1541" s="22" t="s">
        <v>1711</v>
      </c>
    </row>
    <row r="1542" spans="1:2" ht="17.45" customHeight="1">
      <c r="A1542" s="3" t="s">
        <v>2547</v>
      </c>
      <c r="B1542" s="22" t="s">
        <v>2138</v>
      </c>
    </row>
    <row r="1543" spans="1:2" ht="17.45" customHeight="1">
      <c r="A1543" s="3" t="s">
        <v>2548</v>
      </c>
      <c r="B1543" s="22" t="s">
        <v>1714</v>
      </c>
    </row>
    <row r="1544" spans="1:2" ht="17.45" customHeight="1">
      <c r="A1544" s="3" t="s">
        <v>2549</v>
      </c>
      <c r="B1544" s="22" t="s">
        <v>2119</v>
      </c>
    </row>
    <row r="1545" spans="1:2" ht="17.45" customHeight="1">
      <c r="A1545" s="3" t="s">
        <v>2550</v>
      </c>
      <c r="B1545" s="22" t="s">
        <v>1744</v>
      </c>
    </row>
    <row r="1546" spans="1:2" ht="17.45" customHeight="1">
      <c r="A1546" s="3" t="s">
        <v>2551</v>
      </c>
      <c r="B1546" s="22" t="s">
        <v>1737</v>
      </c>
    </row>
    <row r="1547" spans="1:2" ht="17.45" customHeight="1">
      <c r="B1547" s="22"/>
    </row>
    <row r="1548" spans="1:2" ht="17.45" customHeight="1">
      <c r="A1548" s="17" t="s">
        <v>1133</v>
      </c>
      <c r="B1548" s="22" t="s">
        <v>2323</v>
      </c>
    </row>
    <row r="1549" spans="1:2" ht="17.45" customHeight="1">
      <c r="A1549" s="3" t="s">
        <v>1134</v>
      </c>
      <c r="B1549" s="22" t="s">
        <v>1709</v>
      </c>
    </row>
    <row r="1550" spans="1:2" ht="17.45" customHeight="1">
      <c r="A1550" s="3" t="s">
        <v>1135</v>
      </c>
      <c r="B1550" s="22" t="s">
        <v>2324</v>
      </c>
    </row>
    <row r="1551" spans="1:2" ht="17.45" customHeight="1">
      <c r="A1551" s="3" t="s">
        <v>1136</v>
      </c>
      <c r="B1551" s="22" t="s">
        <v>1743</v>
      </c>
    </row>
    <row r="1552" spans="1:2" ht="17.45" customHeight="1">
      <c r="A1552" s="3" t="s">
        <v>1137</v>
      </c>
      <c r="B1552" s="22" t="s">
        <v>1734</v>
      </c>
    </row>
    <row r="1553" spans="1:2" ht="17.45" customHeight="1">
      <c r="A1553" s="3" t="s">
        <v>1138</v>
      </c>
      <c r="B1553" s="22" t="s">
        <v>1712</v>
      </c>
    </row>
    <row r="1554" spans="1:2" ht="17.45" customHeight="1">
      <c r="A1554" s="3" t="s">
        <v>1139</v>
      </c>
      <c r="B1554" s="22" t="s">
        <v>1714</v>
      </c>
    </row>
    <row r="1555" spans="1:2" ht="17.45" customHeight="1">
      <c r="A1555" s="3" t="s">
        <v>1140</v>
      </c>
      <c r="B1555" s="22" t="s">
        <v>2119</v>
      </c>
    </row>
    <row r="1556" spans="1:2" ht="17.45" customHeight="1">
      <c r="A1556" s="3" t="s">
        <v>1141</v>
      </c>
      <c r="B1556" s="22" t="s">
        <v>1744</v>
      </c>
    </row>
    <row r="1557" spans="1:2" ht="17.45" customHeight="1">
      <c r="B1557" s="8"/>
    </row>
    <row r="1558" spans="1:2" ht="17.45" customHeight="1">
      <c r="A1558" s="17" t="s">
        <v>1142</v>
      </c>
      <c r="B1558" s="22" t="s">
        <v>2325</v>
      </c>
    </row>
    <row r="1559" spans="1:2" ht="17.45" customHeight="1">
      <c r="A1559" s="3" t="s">
        <v>1143</v>
      </c>
      <c r="B1559" s="22" t="s">
        <v>1709</v>
      </c>
    </row>
    <row r="1560" spans="1:2" ht="17.45" customHeight="1">
      <c r="A1560" s="3" t="s">
        <v>1144</v>
      </c>
      <c r="B1560" s="22" t="s">
        <v>1711</v>
      </c>
    </row>
    <row r="1561" spans="1:2" ht="17.45" customHeight="1">
      <c r="A1561" s="3" t="s">
        <v>1145</v>
      </c>
      <c r="B1561" s="22" t="s">
        <v>1743</v>
      </c>
    </row>
    <row r="1562" spans="1:2" ht="17.45" customHeight="1">
      <c r="A1562" s="3" t="s">
        <v>1146</v>
      </c>
      <c r="B1562" s="22" t="s">
        <v>1734</v>
      </c>
    </row>
    <row r="1563" spans="1:2" ht="17.45" customHeight="1">
      <c r="A1563" s="3" t="s">
        <v>1147</v>
      </c>
      <c r="B1563" s="22" t="s">
        <v>1712</v>
      </c>
    </row>
    <row r="1564" spans="1:2" ht="17.45" customHeight="1">
      <c r="A1564" s="3" t="s">
        <v>1148</v>
      </c>
      <c r="B1564" s="22" t="s">
        <v>1796</v>
      </c>
    </row>
    <row r="1565" spans="1:2" ht="17.45" customHeight="1">
      <c r="A1565" s="3" t="s">
        <v>1149</v>
      </c>
      <c r="B1565" s="22" t="s">
        <v>2326</v>
      </c>
    </row>
    <row r="1566" spans="1:2" ht="17.45" customHeight="1">
      <c r="A1566" s="3" t="s">
        <v>1150</v>
      </c>
      <c r="B1566" s="22" t="s">
        <v>2327</v>
      </c>
    </row>
    <row r="1567" spans="1:2" ht="17.45" customHeight="1">
      <c r="A1567" s="3" t="s">
        <v>1151</v>
      </c>
      <c r="B1567" s="22" t="s">
        <v>1714</v>
      </c>
    </row>
    <row r="1568" spans="1:2" ht="17.45" customHeight="1">
      <c r="A1568" s="3" t="s">
        <v>1152</v>
      </c>
      <c r="B1568" s="22" t="s">
        <v>1954</v>
      </c>
    </row>
    <row r="1569" spans="1:2" ht="17.45" customHeight="1">
      <c r="A1569" s="3" t="s">
        <v>1153</v>
      </c>
      <c r="B1569" s="22" t="s">
        <v>2328</v>
      </c>
    </row>
    <row r="1570" spans="1:2" ht="17.45" customHeight="1">
      <c r="A1570" s="3" t="s">
        <v>1154</v>
      </c>
      <c r="B1570" s="22" t="s">
        <v>2329</v>
      </c>
    </row>
    <row r="1571" spans="1:2" ht="17.45" customHeight="1">
      <c r="A1571" s="3" t="s">
        <v>1155</v>
      </c>
      <c r="B1571" s="22" t="s">
        <v>2330</v>
      </c>
    </row>
    <row r="1572" spans="1:2" ht="17.45" customHeight="1">
      <c r="A1572" s="3" t="s">
        <v>1156</v>
      </c>
      <c r="B1572" s="22" t="s">
        <v>2331</v>
      </c>
    </row>
    <row r="1573" spans="1:2" ht="17.45" customHeight="1">
      <c r="A1573" s="3" t="s">
        <v>2552</v>
      </c>
      <c r="B1573" s="22" t="s">
        <v>2332</v>
      </c>
    </row>
    <row r="1574" spans="1:2" ht="17.45" customHeight="1">
      <c r="B1574" s="8"/>
    </row>
    <row r="1575" spans="1:2" ht="17.45" customHeight="1">
      <c r="A1575" s="17" t="s">
        <v>1157</v>
      </c>
      <c r="B1575" s="22" t="s">
        <v>2333</v>
      </c>
    </row>
    <row r="1576" spans="1:2" ht="17.45" customHeight="1">
      <c r="A1576" s="3" t="s">
        <v>1158</v>
      </c>
      <c r="B1576" s="22" t="s">
        <v>1709</v>
      </c>
    </row>
    <row r="1577" spans="1:2" ht="17.45" customHeight="1">
      <c r="A1577" s="3" t="s">
        <v>2553</v>
      </c>
      <c r="B1577" s="22" t="s">
        <v>1711</v>
      </c>
    </row>
    <row r="1578" spans="1:2" ht="17.45" customHeight="1">
      <c r="A1578" s="3" t="s">
        <v>2554</v>
      </c>
      <c r="B1578" s="22" t="s">
        <v>1796</v>
      </c>
    </row>
    <row r="1579" spans="1:2" ht="17.45" customHeight="1">
      <c r="A1579" s="3" t="s">
        <v>2555</v>
      </c>
      <c r="B1579" s="22" t="s">
        <v>1712</v>
      </c>
    </row>
    <row r="1580" spans="1:2" ht="17.45" customHeight="1">
      <c r="B1580" s="22"/>
    </row>
    <row r="1581" spans="1:2" ht="17.45" customHeight="1">
      <c r="A1581" s="17" t="s">
        <v>1159</v>
      </c>
      <c r="B1581" s="22" t="s">
        <v>2334</v>
      </c>
    </row>
    <row r="1582" spans="1:2" ht="17.45" customHeight="1">
      <c r="A1582" s="3" t="s">
        <v>1160</v>
      </c>
      <c r="B1582" s="22" t="s">
        <v>1709</v>
      </c>
    </row>
    <row r="1583" spans="1:2" ht="17.45" customHeight="1">
      <c r="A1583" s="3" t="s">
        <v>2556</v>
      </c>
      <c r="B1583" s="22" t="s">
        <v>1711</v>
      </c>
    </row>
    <row r="1584" spans="1:2" ht="17.45" customHeight="1">
      <c r="A1584" s="3" t="s">
        <v>2557</v>
      </c>
      <c r="B1584" s="22" t="s">
        <v>1796</v>
      </c>
    </row>
    <row r="1585" spans="1:2" ht="17.45" customHeight="1">
      <c r="A1585" s="3" t="s">
        <v>2558</v>
      </c>
      <c r="B1585" s="22" t="s">
        <v>1734</v>
      </c>
    </row>
    <row r="1586" spans="1:2" ht="17.45" customHeight="1">
      <c r="A1586" s="3" t="s">
        <v>2559</v>
      </c>
      <c r="B1586" s="22" t="s">
        <v>1712</v>
      </c>
    </row>
    <row r="1587" spans="1:2" ht="17.45" customHeight="1">
      <c r="B1587" s="22"/>
    </row>
    <row r="1588" spans="1:2" ht="17.45" customHeight="1">
      <c r="A1588" s="17" t="s">
        <v>1161</v>
      </c>
      <c r="B1588" s="22" t="s">
        <v>2335</v>
      </c>
    </row>
    <row r="1589" spans="1:2" ht="17.45" customHeight="1">
      <c r="A1589" s="3" t="s">
        <v>1162</v>
      </c>
      <c r="B1589" s="22" t="s">
        <v>1709</v>
      </c>
    </row>
    <row r="1590" spans="1:2" ht="17.45" customHeight="1">
      <c r="A1590" s="3" t="s">
        <v>1163</v>
      </c>
      <c r="B1590" s="22" t="s">
        <v>2336</v>
      </c>
    </row>
    <row r="1591" spans="1:2" ht="17.45" customHeight="1">
      <c r="A1591" s="3" t="s">
        <v>1164</v>
      </c>
      <c r="B1591" s="22" t="s">
        <v>1711</v>
      </c>
    </row>
    <row r="1592" spans="1:2" ht="17.45" customHeight="1">
      <c r="A1592" s="3" t="s">
        <v>1165</v>
      </c>
      <c r="B1592" s="22" t="s">
        <v>2337</v>
      </c>
    </row>
    <row r="1593" spans="1:2" ht="17.45" customHeight="1">
      <c r="A1593" s="3" t="s">
        <v>2560</v>
      </c>
      <c r="B1593" s="22" t="s">
        <v>2338</v>
      </c>
    </row>
    <row r="1594" spans="1:2" ht="18" customHeight="1">
      <c r="A1594" s="3" t="s">
        <v>2561</v>
      </c>
      <c r="B1594" s="22" t="s">
        <v>1734</v>
      </c>
    </row>
    <row r="1595" spans="1:2" ht="18" customHeight="1">
      <c r="B1595" s="22"/>
    </row>
    <row r="1596" spans="1:2" ht="17.45" customHeight="1">
      <c r="A1596" s="17" t="s">
        <v>1166</v>
      </c>
      <c r="B1596" s="22" t="s">
        <v>1709</v>
      </c>
    </row>
    <row r="1597" spans="1:2" ht="17.45" customHeight="1">
      <c r="A1597" s="3" t="s">
        <v>1167</v>
      </c>
      <c r="B1597" s="22" t="s">
        <v>1711</v>
      </c>
    </row>
    <row r="1598" spans="1:2" ht="17.45" customHeight="1">
      <c r="A1598" s="3" t="s">
        <v>1168</v>
      </c>
      <c r="B1598" s="22" t="s">
        <v>2339</v>
      </c>
    </row>
    <row r="1599" spans="1:2" ht="17.45" customHeight="1">
      <c r="A1599" s="3" t="s">
        <v>2562</v>
      </c>
      <c r="B1599" s="22" t="s">
        <v>2340</v>
      </c>
    </row>
    <row r="1600" spans="1:2" ht="17.45" customHeight="1">
      <c r="B1600" s="22"/>
    </row>
    <row r="1601" spans="1:2" ht="17.45" customHeight="1" thickBot="1">
      <c r="A1601" s="17" t="s">
        <v>1169</v>
      </c>
      <c r="B1601" s="19"/>
    </row>
    <row r="1602" spans="1:2" ht="17.45" customHeight="1" thickBot="1">
      <c r="A1602" s="3" t="s">
        <v>1170</v>
      </c>
      <c r="B1602" s="5"/>
    </row>
    <row r="1603" spans="1:2" ht="17.45" customHeight="1">
      <c r="A1603" s="3" t="s">
        <v>1171</v>
      </c>
      <c r="B1603" s="4"/>
    </row>
    <row r="1604" spans="1:2" ht="17.45" customHeight="1">
      <c r="A1604" s="3" t="s">
        <v>1172</v>
      </c>
      <c r="B1604" s="12"/>
    </row>
    <row r="1605" spans="1:2" ht="17.45" customHeight="1">
      <c r="A1605" s="3" t="s">
        <v>1173</v>
      </c>
      <c r="B1605" s="12"/>
    </row>
    <row r="1606" spans="1:2" ht="17.45" customHeight="1">
      <c r="A1606" s="3" t="s">
        <v>1174</v>
      </c>
      <c r="B1606" s="9"/>
    </row>
    <row r="1607" spans="1:2" ht="17.45" customHeight="1">
      <c r="A1607" s="3" t="s">
        <v>1175</v>
      </c>
    </row>
    <row r="1608" spans="1:2" ht="17.45" customHeight="1">
      <c r="A1608" s="3" t="s">
        <v>1176</v>
      </c>
      <c r="B1608" s="2"/>
    </row>
    <row r="1609" spans="1:2" ht="17.45" customHeight="1">
      <c r="A1609" s="3" t="s">
        <v>1177</v>
      </c>
      <c r="B1609" s="8"/>
    </row>
    <row r="1610" spans="1:2" ht="17.45" customHeight="1">
      <c r="A1610" s="3" t="s">
        <v>1178</v>
      </c>
      <c r="B1610" s="8"/>
    </row>
    <row r="1611" spans="1:2" ht="17.45" customHeight="1">
      <c r="B1611" s="8"/>
    </row>
    <row r="1612" spans="1:2" ht="17.45" customHeight="1">
      <c r="A1612" s="17" t="s">
        <v>1169</v>
      </c>
      <c r="B1612" s="22" t="s">
        <v>2341</v>
      </c>
    </row>
    <row r="1613" spans="1:2" ht="17.45" customHeight="1">
      <c r="A1613" s="3" t="s">
        <v>1179</v>
      </c>
      <c r="B1613" s="22" t="s">
        <v>2342</v>
      </c>
    </row>
    <row r="1614" spans="1:2" ht="17.45" customHeight="1">
      <c r="A1614" s="3" t="s">
        <v>1180</v>
      </c>
      <c r="B1614" s="22" t="s">
        <v>2343</v>
      </c>
    </row>
    <row r="1615" spans="1:2" ht="17.45" customHeight="1">
      <c r="A1615" s="3" t="s">
        <v>1181</v>
      </c>
      <c r="B1615" s="22" t="s">
        <v>2344</v>
      </c>
    </row>
    <row r="1616" spans="1:2" ht="17.45" customHeight="1">
      <c r="A1616" s="3" t="s">
        <v>1182</v>
      </c>
      <c r="B1616" s="22" t="s">
        <v>1711</v>
      </c>
    </row>
    <row r="1617" spans="1:2" ht="17.45" customHeight="1">
      <c r="A1617" s="3" t="s">
        <v>1183</v>
      </c>
      <c r="B1617" s="22" t="s">
        <v>2345</v>
      </c>
    </row>
    <row r="1618" spans="1:2" ht="17.45" customHeight="1">
      <c r="A1618" s="3" t="s">
        <v>1184</v>
      </c>
      <c r="B1618" s="22" t="s">
        <v>1734</v>
      </c>
    </row>
    <row r="1619" spans="1:2" ht="17.45" customHeight="1">
      <c r="A1619" s="3" t="s">
        <v>1185</v>
      </c>
      <c r="B1619" s="22" t="s">
        <v>2346</v>
      </c>
    </row>
    <row r="1620" spans="1:2" ht="17.45" customHeight="1">
      <c r="A1620" s="3" t="s">
        <v>1186</v>
      </c>
      <c r="B1620" s="22" t="s">
        <v>2347</v>
      </c>
    </row>
    <row r="1621" spans="1:2" ht="17.45" customHeight="1">
      <c r="A1621" s="3" t="s">
        <v>1187</v>
      </c>
      <c r="B1621" s="22" t="s">
        <v>2348</v>
      </c>
    </row>
    <row r="1622" spans="1:2" ht="17.45" customHeight="1">
      <c r="A1622" s="3" t="s">
        <v>2563</v>
      </c>
      <c r="B1622" s="22" t="s">
        <v>1711</v>
      </c>
    </row>
    <row r="1623" spans="1:2" ht="17.45" customHeight="1">
      <c r="A1623" s="3" t="s">
        <v>2564</v>
      </c>
      <c r="B1623" s="22" t="s">
        <v>2349</v>
      </c>
    </row>
    <row r="1624" spans="1:2" ht="17.45" customHeight="1">
      <c r="A1624" s="3" t="s">
        <v>2565</v>
      </c>
      <c r="B1624" s="22" t="s">
        <v>2350</v>
      </c>
    </row>
    <row r="1625" spans="1:2" ht="17.45" customHeight="1">
      <c r="A1625" s="3" t="s">
        <v>2566</v>
      </c>
      <c r="B1625" s="22" t="s">
        <v>1734</v>
      </c>
    </row>
    <row r="1626" spans="1:2" ht="17.45" customHeight="1">
      <c r="A1626" s="3" t="s">
        <v>2567</v>
      </c>
      <c r="B1626" s="22" t="s">
        <v>1714</v>
      </c>
    </row>
    <row r="1627" spans="1:2" ht="17.45" customHeight="1">
      <c r="A1627" s="3" t="s">
        <v>2568</v>
      </c>
      <c r="B1627" s="22" t="s">
        <v>2351</v>
      </c>
    </row>
    <row r="1628" spans="1:2" ht="17.45" customHeight="1">
      <c r="A1628" s="3" t="s">
        <v>2569</v>
      </c>
      <c r="B1628" s="22" t="s">
        <v>2352</v>
      </c>
    </row>
    <row r="1629" spans="1:2" ht="17.45" customHeight="1">
      <c r="A1629" s="3" t="s">
        <v>2570</v>
      </c>
      <c r="B1629" s="22" t="s">
        <v>2119</v>
      </c>
    </row>
    <row r="1630" spans="1:2" ht="17.45" customHeight="1">
      <c r="A1630" s="3" t="s">
        <v>2571</v>
      </c>
      <c r="B1630" s="22" t="s">
        <v>1744</v>
      </c>
    </row>
    <row r="1631" spans="1:2" ht="17.45" customHeight="1">
      <c r="A1631" s="3" t="s">
        <v>2572</v>
      </c>
      <c r="B1631" s="22" t="s">
        <v>2353</v>
      </c>
    </row>
    <row r="1632" spans="1:2" ht="17.45" customHeight="1">
      <c r="A1632" s="3" t="s">
        <v>2573</v>
      </c>
      <c r="B1632" s="22" t="s">
        <v>2354</v>
      </c>
    </row>
    <row r="1633" spans="1:2" ht="17.45" customHeight="1">
      <c r="A1633" s="3" t="s">
        <v>2574</v>
      </c>
      <c r="B1633" s="22" t="s">
        <v>2355</v>
      </c>
    </row>
    <row r="1634" spans="1:2" ht="17.45" customHeight="1">
      <c r="A1634" s="3" t="s">
        <v>2575</v>
      </c>
      <c r="B1634" s="22" t="s">
        <v>2356</v>
      </c>
    </row>
    <row r="1635" spans="1:2" ht="17.45" customHeight="1">
      <c r="A1635" s="3" t="s">
        <v>2576</v>
      </c>
      <c r="B1635" s="22" t="s">
        <v>2357</v>
      </c>
    </row>
    <row r="1636" spans="1:2" ht="17.45" customHeight="1">
      <c r="B1636" s="2"/>
    </row>
    <row r="1637" spans="1:2" ht="17.45" customHeight="1">
      <c r="A1637" s="17" t="s">
        <v>1188</v>
      </c>
      <c r="B1637" s="22" t="s">
        <v>2358</v>
      </c>
    </row>
    <row r="1638" spans="1:2" ht="17.45" customHeight="1">
      <c r="A1638" s="3" t="s">
        <v>1189</v>
      </c>
      <c r="B1638" s="22" t="s">
        <v>1709</v>
      </c>
    </row>
    <row r="1639" spans="1:2" ht="17.45" customHeight="1">
      <c r="A1639" s="3" t="s">
        <v>1190</v>
      </c>
      <c r="B1639" s="22" t="s">
        <v>2359</v>
      </c>
    </row>
    <row r="1640" spans="1:2" ht="17.45" customHeight="1">
      <c r="A1640" s="3" t="s">
        <v>1191</v>
      </c>
      <c r="B1640" s="22" t="s">
        <v>1711</v>
      </c>
    </row>
    <row r="1641" spans="1:2" ht="17.45" customHeight="1">
      <c r="A1641" s="3" t="s">
        <v>1192</v>
      </c>
      <c r="B1641" s="22" t="s">
        <v>1734</v>
      </c>
    </row>
    <row r="1642" spans="1:2" ht="17.45" customHeight="1">
      <c r="B1642" s="2"/>
    </row>
    <row r="1643" spans="1:2" ht="17.45" customHeight="1">
      <c r="A1643" s="17" t="s">
        <v>1193</v>
      </c>
      <c r="B1643" s="22" t="s">
        <v>2360</v>
      </c>
    </row>
    <row r="1644" spans="1:2" ht="17.45" customHeight="1">
      <c r="A1644" s="3" t="s">
        <v>1194</v>
      </c>
      <c r="B1644" s="22" t="s">
        <v>1709</v>
      </c>
    </row>
    <row r="1645" spans="1:2" ht="17.45" customHeight="1">
      <c r="A1645" s="3" t="s">
        <v>1195</v>
      </c>
      <c r="B1645" s="22" t="s">
        <v>1711</v>
      </c>
    </row>
    <row r="1646" spans="1:2" ht="17.45" customHeight="1">
      <c r="A1646" s="3" t="s">
        <v>1196</v>
      </c>
      <c r="B1646" s="22" t="s">
        <v>1734</v>
      </c>
    </row>
    <row r="1647" spans="1:2" ht="17.45" customHeight="1">
      <c r="A1647" s="3" t="s">
        <v>1197</v>
      </c>
      <c r="B1647" s="22" t="s">
        <v>1712</v>
      </c>
    </row>
    <row r="1648" spans="1:2" ht="17.45" customHeight="1">
      <c r="B1648" s="9"/>
    </row>
    <row r="1649" spans="1:2" ht="17.45" customHeight="1">
      <c r="A1649" s="17" t="s">
        <v>1198</v>
      </c>
      <c r="B1649" s="22" t="s">
        <v>2361</v>
      </c>
    </row>
    <row r="1650" spans="1:2" ht="17.45" customHeight="1">
      <c r="A1650" s="3" t="s">
        <v>1199</v>
      </c>
      <c r="B1650" s="22" t="s">
        <v>1709</v>
      </c>
    </row>
    <row r="1651" spans="1:2" ht="17.45" customHeight="1">
      <c r="A1651" s="3" t="s">
        <v>1200</v>
      </c>
      <c r="B1651" s="22" t="s">
        <v>2362</v>
      </c>
    </row>
    <row r="1652" spans="1:2" ht="17.45" customHeight="1">
      <c r="A1652" s="3" t="s">
        <v>1201</v>
      </c>
      <c r="B1652" s="22" t="s">
        <v>2363</v>
      </c>
    </row>
    <row r="1653" spans="1:2" ht="17.45" customHeight="1">
      <c r="A1653" s="3" t="s">
        <v>1202</v>
      </c>
      <c r="B1653" s="22" t="s">
        <v>1711</v>
      </c>
    </row>
    <row r="1654" spans="1:2" ht="17.45" customHeight="1">
      <c r="A1654" s="3" t="s">
        <v>1203</v>
      </c>
      <c r="B1654" s="22" t="s">
        <v>1782</v>
      </c>
    </row>
    <row r="1655" spans="1:2" ht="17.45" customHeight="1">
      <c r="A1655" s="3" t="s">
        <v>1204</v>
      </c>
      <c r="B1655" s="22" t="s">
        <v>1796</v>
      </c>
    </row>
    <row r="1656" spans="1:2" ht="17.45" customHeight="1">
      <c r="A1656" s="3" t="s">
        <v>1205</v>
      </c>
      <c r="B1656" s="22" t="s">
        <v>2364</v>
      </c>
    </row>
    <row r="1657" spans="1:2" ht="17.45" customHeight="1">
      <c r="A1657" s="3" t="s">
        <v>1206</v>
      </c>
      <c r="B1657" s="22" t="s">
        <v>1714</v>
      </c>
    </row>
    <row r="1658" spans="1:2" ht="17.45" customHeight="1">
      <c r="A1658" s="3" t="s">
        <v>2577</v>
      </c>
      <c r="B1658" s="22" t="s">
        <v>2365</v>
      </c>
    </row>
    <row r="1659" spans="1:2" ht="17.45" customHeight="1">
      <c r="A1659" s="3" t="s">
        <v>2578</v>
      </c>
      <c r="B1659" s="22" t="s">
        <v>2366</v>
      </c>
    </row>
    <row r="1660" spans="1:2" ht="17.45" customHeight="1">
      <c r="A1660" s="3" t="s">
        <v>2579</v>
      </c>
      <c r="B1660" s="22" t="s">
        <v>2367</v>
      </c>
    </row>
    <row r="1661" spans="1:2" ht="17.45" customHeight="1">
      <c r="B1661" s="22"/>
    </row>
    <row r="1662" spans="1:2" ht="17.45" customHeight="1">
      <c r="A1662" s="17" t="s">
        <v>1207</v>
      </c>
      <c r="B1662" s="22" t="s">
        <v>2368</v>
      </c>
    </row>
    <row r="1663" spans="1:2" ht="17.45" customHeight="1">
      <c r="A1663" s="3" t="s">
        <v>1208</v>
      </c>
      <c r="B1663" s="22" t="s">
        <v>1709</v>
      </c>
    </row>
    <row r="1664" spans="1:2" ht="17.45" customHeight="1">
      <c r="A1664" s="3" t="s">
        <v>1209</v>
      </c>
      <c r="B1664" s="22" t="s">
        <v>1711</v>
      </c>
    </row>
    <row r="1665" spans="1:2" ht="17.45" customHeight="1">
      <c r="A1665" s="3" t="s">
        <v>1210</v>
      </c>
      <c r="B1665" s="22" t="s">
        <v>1734</v>
      </c>
    </row>
    <row r="1666" spans="1:2" ht="17.45" customHeight="1">
      <c r="A1666" s="3" t="s">
        <v>1211</v>
      </c>
      <c r="B1666" s="22" t="s">
        <v>1712</v>
      </c>
    </row>
    <row r="1667" spans="1:2" ht="17.45" customHeight="1">
      <c r="A1667" s="3" t="s">
        <v>1212</v>
      </c>
      <c r="B1667" s="22" t="s">
        <v>1796</v>
      </c>
    </row>
    <row r="1668" spans="1:2" ht="17.45" customHeight="1">
      <c r="A1668" s="3" t="s">
        <v>2580</v>
      </c>
      <c r="B1668" s="22" t="s">
        <v>2369</v>
      </c>
    </row>
    <row r="1669" spans="1:2" ht="17.45" customHeight="1">
      <c r="B1669" s="9"/>
    </row>
    <row r="1671" spans="1:2" ht="17.45" customHeight="1">
      <c r="B1671" s="2"/>
    </row>
    <row r="1672" spans="1:2" ht="17.45" customHeight="1">
      <c r="B1672" s="8"/>
    </row>
    <row r="1673" spans="1:2" ht="17.45" customHeight="1">
      <c r="B1673" s="8"/>
    </row>
    <row r="1674" spans="1:2" ht="17.45" customHeight="1">
      <c r="B1674" s="8"/>
    </row>
    <row r="1675" spans="1:2" ht="17.45" customHeight="1">
      <c r="B1675" s="8"/>
    </row>
    <row r="1676" spans="1:2" ht="17.45" customHeight="1">
      <c r="B1676" s="8"/>
    </row>
    <row r="1677" spans="1:2" ht="17.45" customHeight="1">
      <c r="B1677" s="8"/>
    </row>
    <row r="1678" spans="1:2" ht="17.45" customHeight="1">
      <c r="B1678" s="8"/>
    </row>
    <row r="1679" spans="1:2" ht="17.45" customHeight="1">
      <c r="B1679" s="8"/>
    </row>
    <row r="1680" spans="1:2" ht="17.45" customHeight="1">
      <c r="B1680" s="8"/>
    </row>
    <row r="1681" spans="2:2" ht="17.45" customHeight="1">
      <c r="B1681" s="16"/>
    </row>
    <row r="1683" spans="2:2" ht="17.45" customHeight="1">
      <c r="B1683" s="2"/>
    </row>
    <row r="1684" spans="2:2" ht="17.45" customHeight="1">
      <c r="B1684" s="8"/>
    </row>
    <row r="1685" spans="2:2" ht="17.45" customHeight="1">
      <c r="B1685" s="9"/>
    </row>
    <row r="1687" spans="2:2" ht="17.45" customHeight="1">
      <c r="B1687" s="2"/>
    </row>
    <row r="1688" spans="2:2" ht="17.45" customHeight="1">
      <c r="B1688" s="8"/>
    </row>
    <row r="1689" spans="2:2" ht="17.45" customHeight="1">
      <c r="B1689" s="8"/>
    </row>
    <row r="1690" spans="2:2" ht="17.45" customHeight="1">
      <c r="B1690" s="8"/>
    </row>
    <row r="1691" spans="2:2" ht="17.45" customHeight="1">
      <c r="B1691" s="8"/>
    </row>
    <row r="1692" spans="2:2" ht="17.45" customHeight="1">
      <c r="B1692" s="8"/>
    </row>
    <row r="1693" spans="2:2" ht="17.45" customHeight="1">
      <c r="B1693" s="2"/>
    </row>
    <row r="1694" spans="2:2" ht="17.45" customHeight="1">
      <c r="B1694" s="8"/>
    </row>
    <row r="1695" spans="2:2" ht="17.45" customHeight="1">
      <c r="B1695" s="8"/>
    </row>
    <row r="1696" spans="2:2" ht="17.45" customHeight="1">
      <c r="B1696" s="8"/>
    </row>
    <row r="1697" spans="2:2" ht="17.45" customHeight="1">
      <c r="B1697" s="9"/>
    </row>
    <row r="1699" spans="2:2" ht="17.45" customHeight="1">
      <c r="B1699" s="2"/>
    </row>
    <row r="1700" spans="2:2" ht="17.45" customHeight="1">
      <c r="B1700" s="8"/>
    </row>
    <row r="1701" spans="2:2" ht="17.45" customHeight="1">
      <c r="B1701" s="8"/>
    </row>
    <row r="1702" spans="2:2" ht="17.45" customHeight="1">
      <c r="B1702" s="13"/>
    </row>
    <row r="1704" spans="2:2" ht="17.45" customHeight="1">
      <c r="B1704" s="2"/>
    </row>
    <row r="1705" spans="2:2" ht="17.45" customHeight="1">
      <c r="B1705" s="8"/>
    </row>
    <row r="1706" spans="2:2" ht="17.45" customHeight="1">
      <c r="B1706" s="8"/>
    </row>
    <row r="1707" spans="2:2" ht="17.45" customHeight="1">
      <c r="B1707" s="9"/>
    </row>
    <row r="1709" spans="2:2" ht="17.45" customHeight="1">
      <c r="B1709" s="2"/>
    </row>
    <row r="1710" spans="2:2" ht="17.45" customHeight="1">
      <c r="B1710" s="2"/>
    </row>
    <row r="1711" spans="2:2" ht="17.45" customHeight="1">
      <c r="B1711" s="8"/>
    </row>
    <row r="1712" spans="2:2" ht="17.45" customHeight="1">
      <c r="B1712" s="2"/>
    </row>
    <row r="1713" spans="2:2" ht="17.45" customHeight="1">
      <c r="B1713" s="8"/>
    </row>
    <row r="1714" spans="2:2" ht="17.45" customHeight="1">
      <c r="B1714" s="8"/>
    </row>
    <row r="1715" spans="2:2" ht="17.45" customHeight="1">
      <c r="B1715" s="8"/>
    </row>
    <row r="1716" spans="2:2" ht="17.45" customHeight="1">
      <c r="B1716" s="8"/>
    </row>
    <row r="1717" spans="2:2" ht="17.45" customHeight="1">
      <c r="B1717" s="2"/>
    </row>
    <row r="1718" spans="2:2" ht="17.45" customHeight="1">
      <c r="B1718" s="8"/>
    </row>
    <row r="1719" spans="2:2" ht="17.45" customHeight="1">
      <c r="B1719" s="8"/>
    </row>
    <row r="1720" spans="2:2" ht="17.45" customHeight="1">
      <c r="B1720" s="8"/>
    </row>
    <row r="1721" spans="2:2" ht="17.45" customHeight="1">
      <c r="B1721" s="2"/>
    </row>
    <row r="1722" spans="2:2" ht="17.45" customHeight="1">
      <c r="B1722" s="8"/>
    </row>
    <row r="1723" spans="2:2" ht="17.45" customHeight="1">
      <c r="B1723" s="11"/>
    </row>
    <row r="1724" spans="2:2" ht="17.45" customHeight="1">
      <c r="B1724" s="8"/>
    </row>
    <row r="1725" spans="2:2" ht="17.45" customHeight="1">
      <c r="B1725" s="8"/>
    </row>
    <row r="1726" spans="2:2" ht="17.45" customHeight="1">
      <c r="B1726" s="8"/>
    </row>
    <row r="1727" spans="2:2" ht="17.45" customHeight="1">
      <c r="B1727" s="8"/>
    </row>
    <row r="1728" spans="2:2" ht="17.45" customHeight="1">
      <c r="B1728" s="8"/>
    </row>
    <row r="1729" spans="2:2" ht="17.45" customHeight="1">
      <c r="B1729" s="2"/>
    </row>
    <row r="1730" spans="2:2" ht="17.45" customHeight="1">
      <c r="B1730" s="14"/>
    </row>
    <row r="1731" spans="2:2" ht="17.45" customHeight="1">
      <c r="B1731" s="2"/>
    </row>
    <row r="1732" spans="2:2" ht="17.45" customHeight="1">
      <c r="B1732" s="8"/>
    </row>
    <row r="1733" spans="2:2" ht="17.45" customHeight="1">
      <c r="B1733" s="11"/>
    </row>
    <row r="1734" spans="2:2" ht="17.45" customHeight="1">
      <c r="B1734" s="12"/>
    </row>
    <row r="1735" spans="2:2" ht="17.45" customHeight="1">
      <c r="B1735" s="2"/>
    </row>
    <row r="1736" spans="2:2" ht="17.45" customHeight="1">
      <c r="B1736" s="8"/>
    </row>
    <row r="1737" spans="2:2" ht="17.45" customHeight="1">
      <c r="B1737" s="8"/>
    </row>
    <row r="1738" spans="2:2" ht="17.45" customHeight="1">
      <c r="B1738" s="14"/>
    </row>
    <row r="1739" spans="2:2" ht="17.45" customHeight="1">
      <c r="B1739" s="2"/>
    </row>
    <row r="1740" spans="2:2" ht="17.45" customHeight="1">
      <c r="B1740" s="8"/>
    </row>
    <row r="1741" spans="2:2" ht="17.45" customHeight="1">
      <c r="B1741" s="8"/>
    </row>
    <row r="1742" spans="2:2" ht="17.45" customHeight="1">
      <c r="B1742" s="8"/>
    </row>
    <row r="1743" spans="2:2" ht="17.45" customHeight="1">
      <c r="B1743" s="9"/>
    </row>
    <row r="1745" spans="2:2" ht="17.45" customHeight="1">
      <c r="B1745" s="2"/>
    </row>
    <row r="1746" spans="2:2" ht="17.45" customHeight="1">
      <c r="B1746" s="8"/>
    </row>
    <row r="1747" spans="2:2" ht="17.45" customHeight="1">
      <c r="B1747" s="9"/>
    </row>
    <row r="1749" spans="2:2" ht="17.45" customHeight="1">
      <c r="B1749" s="2"/>
    </row>
    <row r="1750" spans="2:2" ht="17.45" customHeight="1">
      <c r="B1750" s="8"/>
    </row>
    <row r="1751" spans="2:2" ht="17.45" customHeight="1">
      <c r="B1751" s="8"/>
    </row>
    <row r="1752" spans="2:2" ht="17.45" customHeight="1">
      <c r="B1752" s="8"/>
    </row>
    <row r="1753" spans="2:2" ht="17.45" customHeight="1">
      <c r="B1753" s="8"/>
    </row>
    <row r="1754" spans="2:2" ht="17.45" customHeight="1">
      <c r="B1754" s="8"/>
    </row>
    <row r="1755" spans="2:2" ht="17.45" customHeight="1">
      <c r="B1755" s="8"/>
    </row>
    <row r="1756" spans="2:2" ht="17.45" customHeight="1">
      <c r="B1756" s="2"/>
    </row>
    <row r="1757" spans="2:2" ht="17.45" customHeight="1">
      <c r="B1757" s="8"/>
    </row>
    <row r="1758" spans="2:2" ht="17.45" customHeight="1">
      <c r="B1758" s="8"/>
    </row>
    <row r="1759" spans="2:2" ht="17.45" customHeight="1">
      <c r="B1759" s="10"/>
    </row>
    <row r="1761" spans="2:2" ht="17.45" customHeight="1">
      <c r="B1761" s="2"/>
    </row>
    <row r="1762" spans="2:2" ht="17.45" customHeight="1">
      <c r="B1762" s="8"/>
    </row>
    <row r="1763" spans="2:2" ht="17.45" customHeight="1">
      <c r="B1763" s="8"/>
    </row>
    <row r="1764" spans="2:2" ht="17.45" customHeight="1">
      <c r="B1764" s="8"/>
    </row>
    <row r="1765" spans="2:2" ht="17.45" customHeight="1">
      <c r="B1765" s="8"/>
    </row>
    <row r="1766" spans="2:2" ht="17.45" customHeight="1">
      <c r="B1766" s="2"/>
    </row>
    <row r="1767" spans="2:2" ht="17.45" customHeight="1">
      <c r="B1767" s="8"/>
    </row>
    <row r="1768" spans="2:2" ht="17.45" customHeight="1">
      <c r="B1768" s="8"/>
    </row>
    <row r="1769" spans="2:2" ht="17.45" customHeight="1">
      <c r="B1769" s="8"/>
    </row>
    <row r="1770" spans="2:2" ht="17.45" customHeight="1">
      <c r="B1770" s="8"/>
    </row>
    <row r="1771" spans="2:2" ht="17.45" customHeight="1">
      <c r="B1771" s="8"/>
    </row>
    <row r="1772" spans="2:2" ht="17.45" customHeight="1">
      <c r="B1772" s="8"/>
    </row>
    <row r="1773" spans="2:2" ht="17.45" customHeight="1">
      <c r="B1773" s="2"/>
    </row>
    <row r="1774" spans="2:2" ht="17.45" customHeight="1">
      <c r="B1774" s="8"/>
    </row>
    <row r="1775" spans="2:2" ht="17.45" customHeight="1">
      <c r="B1775" s="8"/>
    </row>
    <row r="1776" spans="2:2" ht="17.45" customHeight="1">
      <c r="B1776" s="10"/>
    </row>
    <row r="1778" spans="2:2" ht="17.45" customHeight="1">
      <c r="B1778" s="2"/>
    </row>
    <row r="1779" spans="2:2" ht="17.45" customHeight="1">
      <c r="B1779" s="8"/>
    </row>
    <row r="1780" spans="2:2" ht="17.45" customHeight="1">
      <c r="B1780" s="9"/>
    </row>
    <row r="1782" spans="2:2" ht="17.45" customHeight="1">
      <c r="B1782" s="2"/>
    </row>
    <row r="1783" spans="2:2" ht="17.45" customHeight="1">
      <c r="B1783" s="8"/>
    </row>
    <row r="1784" spans="2:2" ht="17.45" customHeight="1">
      <c r="B1784" s="9"/>
    </row>
    <row r="1786" spans="2:2" ht="17.45" customHeight="1">
      <c r="B1786" s="2"/>
    </row>
    <row r="1787" spans="2:2" ht="17.45" customHeight="1">
      <c r="B1787" s="8"/>
    </row>
    <row r="1788" spans="2:2" ht="17.45" customHeight="1">
      <c r="B1788" s="8"/>
    </row>
    <row r="1789" spans="2:2" ht="17.45" customHeight="1">
      <c r="B1789" s="8"/>
    </row>
    <row r="1790" spans="2:2" ht="17.45" customHeight="1">
      <c r="B1790" s="8"/>
    </row>
    <row r="1791" spans="2:2" ht="17.45" customHeight="1">
      <c r="B1791" s="13"/>
    </row>
    <row r="1793" spans="2:2" ht="17.45" customHeight="1">
      <c r="B1793" s="2"/>
    </row>
    <row r="1794" spans="2:2" ht="17.45" customHeight="1">
      <c r="B1794" s="8"/>
    </row>
    <row r="1795" spans="2:2" ht="17.45" customHeight="1">
      <c r="B1795" s="8"/>
    </row>
    <row r="1796" spans="2:2" ht="17.45" customHeight="1">
      <c r="B1796" s="10"/>
    </row>
    <row r="1797" spans="2:2" ht="17.45" customHeight="1">
      <c r="B1797" s="2"/>
    </row>
    <row r="1798" spans="2:2" ht="17.45" customHeight="1">
      <c r="B1798" s="8"/>
    </row>
    <row r="1799" spans="2:2" ht="17.45" customHeight="1">
      <c r="B1799" s="8"/>
    </row>
    <row r="1800" spans="2:2" ht="17.45" customHeight="1">
      <c r="B1800" s="10"/>
    </row>
    <row r="1802" spans="2:2" ht="17.45" customHeight="1">
      <c r="B1802" s="2"/>
    </row>
    <row r="1803" spans="2:2" ht="17.45" customHeight="1">
      <c r="B1803" s="8"/>
    </row>
    <row r="1804" spans="2:2" ht="17.45" customHeight="1">
      <c r="B1804" s="8"/>
    </row>
    <row r="1805" spans="2:2" ht="17.45" customHeight="1">
      <c r="B1805" s="2"/>
    </row>
    <row r="1806" spans="2:2" ht="17.45" customHeight="1">
      <c r="B1806" s="8"/>
    </row>
    <row r="1807" spans="2:2" ht="17.45" customHeight="1">
      <c r="B1807" s="8"/>
    </row>
    <row r="1808" spans="2:2" ht="17.45" customHeight="1">
      <c r="B1808" s="8"/>
    </row>
    <row r="1809" spans="2:2" ht="17.45" customHeight="1">
      <c r="B1809" s="2"/>
    </row>
    <row r="1810" spans="2:2" ht="17.45" customHeight="1">
      <c r="B1810" s="8"/>
    </row>
    <row r="1811" spans="2:2" ht="17.45" customHeight="1">
      <c r="B1811" s="8"/>
    </row>
    <row r="1812" spans="2:2" ht="17.45" customHeight="1">
      <c r="B1812" s="9"/>
    </row>
    <row r="1813" spans="2:2" ht="17.45" customHeight="1">
      <c r="B1813" s="2"/>
    </row>
    <row r="1814" spans="2:2" ht="17.45" customHeight="1">
      <c r="B1814" s="8"/>
    </row>
    <row r="1815" spans="2:2" ht="17.45" customHeight="1">
      <c r="B1815" s="8"/>
    </row>
    <row r="1816" spans="2:2" ht="17.45" customHeight="1">
      <c r="B1816" s="2"/>
    </row>
    <row r="1817" spans="2:2" ht="17.45" customHeight="1">
      <c r="B1817" s="8"/>
    </row>
    <row r="1818" spans="2:2" ht="17.45" customHeight="1">
      <c r="B1818" s="8"/>
    </row>
    <row r="1819" spans="2:2" ht="17.45" customHeight="1">
      <c r="B1819" s="8"/>
    </row>
    <row r="1820" spans="2:2" ht="17.45" customHeight="1">
      <c r="B1820" s="2"/>
    </row>
    <row r="1821" spans="2:2" ht="17.45" customHeight="1">
      <c r="B1821" s="8"/>
    </row>
    <row r="1822" spans="2:2" ht="17.45" customHeight="1">
      <c r="B1822" s="8"/>
    </row>
    <row r="1823" spans="2:2" ht="17.45" customHeight="1">
      <c r="B1823" s="9"/>
    </row>
    <row r="1824" spans="2:2" ht="17.45" customHeight="1">
      <c r="B1824" s="2"/>
    </row>
    <row r="1825" spans="2:2" ht="17.45" customHeight="1">
      <c r="B1825" s="8"/>
    </row>
    <row r="1826" spans="2:2" ht="17.45" customHeight="1">
      <c r="B1826" s="8"/>
    </row>
    <row r="1827" spans="2:2" ht="17.45" customHeight="1">
      <c r="B1827" s="2"/>
    </row>
    <row r="1828" spans="2:2" ht="17.45" customHeight="1">
      <c r="B1828" s="8"/>
    </row>
    <row r="1829" spans="2:2" ht="17.45" customHeight="1">
      <c r="B1829" s="8"/>
    </row>
    <row r="1830" spans="2:2" ht="17.45" customHeight="1">
      <c r="B1830" s="8"/>
    </row>
    <row r="1831" spans="2:2" ht="17.45" customHeight="1">
      <c r="B1831" s="2"/>
    </row>
    <row r="1832" spans="2:2" ht="17.45" customHeight="1">
      <c r="B1832" s="8"/>
    </row>
    <row r="1833" spans="2:2" ht="17.45" customHeight="1">
      <c r="B1833" s="8"/>
    </row>
    <row r="1835" spans="2:2" ht="17.45" customHeight="1">
      <c r="B1835" s="2"/>
    </row>
    <row r="1836" spans="2:2" ht="17.45" customHeight="1">
      <c r="B1836" s="8"/>
    </row>
    <row r="1837" spans="2:2" ht="17.45" customHeight="1">
      <c r="B1837" s="8"/>
    </row>
    <row r="1838" spans="2:2" ht="17.45" customHeight="1">
      <c r="B1838" s="8"/>
    </row>
    <row r="1839" spans="2:2" ht="17.45" customHeight="1">
      <c r="B1839" s="8"/>
    </row>
    <row r="1840" spans="2:2" ht="17.45" customHeight="1">
      <c r="B1840" s="8"/>
    </row>
    <row r="1841" spans="2:2" ht="17.45" customHeight="1">
      <c r="B1841" s="8"/>
    </row>
    <row r="1842" spans="2:2" ht="17.45" customHeight="1">
      <c r="B1842" s="8"/>
    </row>
    <row r="1843" spans="2:2" ht="17.45" customHeight="1">
      <c r="B1843" s="8"/>
    </row>
    <row r="1844" spans="2:2" ht="17.45" customHeight="1">
      <c r="B1844" s="8"/>
    </row>
    <row r="1845" spans="2:2" ht="17.45" customHeight="1">
      <c r="B1845" s="8"/>
    </row>
    <row r="1846" spans="2:2" ht="17.45" customHeight="1">
      <c r="B1846" s="8"/>
    </row>
    <row r="1847" spans="2:2" ht="17.45" customHeight="1">
      <c r="B1847" s="13"/>
    </row>
    <row r="1849" spans="2:2" ht="17.45" customHeight="1">
      <c r="B1849" s="2"/>
    </row>
    <row r="1850" spans="2:2" ht="17.45" customHeight="1">
      <c r="B1850" s="8"/>
    </row>
    <row r="1851" spans="2:2" ht="17.45" customHeight="1">
      <c r="B1851" s="8"/>
    </row>
    <row r="1852" spans="2:2" ht="17.45" customHeight="1">
      <c r="B1852" s="8"/>
    </row>
    <row r="1853" spans="2:2" ht="17.45" customHeight="1">
      <c r="B1853" s="8"/>
    </row>
    <row r="1854" spans="2:2" ht="17.45" customHeight="1">
      <c r="B1854" s="13"/>
    </row>
    <row r="1856" spans="2:2" ht="17.45" customHeight="1">
      <c r="B1856" s="2"/>
    </row>
    <row r="1857" spans="2:2" ht="17.45" customHeight="1">
      <c r="B1857" s="8"/>
    </row>
    <row r="1858" spans="2:2" ht="17.45" customHeight="1">
      <c r="B1858" s="8"/>
    </row>
    <row r="1859" spans="2:2" ht="17.45" customHeight="1">
      <c r="B1859" s="8"/>
    </row>
    <row r="1860" spans="2:2" ht="17.45" customHeight="1">
      <c r="B1860" s="2"/>
    </row>
    <row r="1861" spans="2:2" ht="17.45" customHeight="1">
      <c r="B1861" s="8"/>
    </row>
    <row r="1862" spans="2:2" ht="17.45" customHeight="1">
      <c r="B1862" s="2"/>
    </row>
    <row r="1863" spans="2:2" ht="17.45" customHeight="1">
      <c r="B1863" s="8"/>
    </row>
    <row r="1864" spans="2:2" ht="17.45" customHeight="1">
      <c r="B1864" s="8"/>
    </row>
    <row r="1865" spans="2:2" ht="17.45" customHeight="1">
      <c r="B1865" s="15"/>
    </row>
    <row r="1867" spans="2:2" ht="17.45" customHeight="1">
      <c r="B1867" s="2"/>
    </row>
    <row r="1868" spans="2:2" ht="17.45" customHeight="1">
      <c r="B1868" s="8"/>
    </row>
    <row r="1869" spans="2:2" ht="17.45" customHeight="1">
      <c r="B1869" s="8"/>
    </row>
    <row r="1870" spans="2:2" ht="17.45" customHeight="1">
      <c r="B1870" s="8"/>
    </row>
    <row r="1871" spans="2:2" ht="17.45" customHeight="1">
      <c r="B1871" s="2"/>
    </row>
    <row r="1872" spans="2:2" ht="17.45" customHeight="1">
      <c r="B1872" s="8"/>
    </row>
  </sheetData>
  <phoneticPr fontId="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5"/>
  <sheetViews>
    <sheetView zoomScale="85" zoomScaleNormal="85" workbookViewId="0">
      <selection activeCell="N39" sqref="N39"/>
    </sheetView>
  </sheetViews>
  <sheetFormatPr defaultRowHeight="15"/>
  <cols>
    <col min="1" max="1" width="41.42578125" style="3" bestFit="1" customWidth="1"/>
    <col min="2" max="2" width="6.85546875" style="3" customWidth="1"/>
    <col min="3" max="3" width="11.85546875" style="3" customWidth="1"/>
    <col min="4" max="4" width="28.140625" bestFit="1" customWidth="1"/>
    <col min="6" max="6" width="51.85546875" bestFit="1" customWidth="1"/>
    <col min="8" max="8" width="9.85546875" customWidth="1"/>
    <col min="10" max="10" width="9.85546875" customWidth="1"/>
  </cols>
  <sheetData>
    <row r="1" spans="1:12">
      <c r="A1" s="3" t="s">
        <v>1213</v>
      </c>
      <c r="B1" s="3" t="s">
        <v>2603</v>
      </c>
      <c r="D1" t="s">
        <v>1214</v>
      </c>
      <c r="F1" s="20" t="s">
        <v>1215</v>
      </c>
      <c r="H1" t="s">
        <v>1213</v>
      </c>
      <c r="J1" t="s">
        <v>1213</v>
      </c>
    </row>
    <row r="2" spans="1:12" ht="18.75">
      <c r="A2" s="1" t="s">
        <v>1667</v>
      </c>
      <c r="B2" s="1" t="s">
        <v>1668</v>
      </c>
      <c r="C2" s="6"/>
      <c r="D2" s="1" t="s">
        <v>1218</v>
      </c>
      <c r="F2" s="21" t="s">
        <v>1219</v>
      </c>
      <c r="H2" t="s">
        <v>1220</v>
      </c>
      <c r="J2" t="s">
        <v>1221</v>
      </c>
      <c r="L2" s="18" t="s">
        <v>1222</v>
      </c>
    </row>
    <row r="3" spans="1:12" ht="18.75">
      <c r="A3" s="1" t="s">
        <v>1223</v>
      </c>
      <c r="B3" s="1" t="s">
        <v>1224</v>
      </c>
      <c r="C3" s="6"/>
      <c r="D3" t="s">
        <v>367</v>
      </c>
      <c r="F3" s="21" t="s">
        <v>1225</v>
      </c>
      <c r="H3" t="s">
        <v>1226</v>
      </c>
      <c r="J3" t="s">
        <v>1227</v>
      </c>
    </row>
    <row r="4" spans="1:12" ht="18.75">
      <c r="A4" s="1" t="s">
        <v>1246</v>
      </c>
      <c r="B4" s="1" t="s">
        <v>1247</v>
      </c>
      <c r="C4" s="6"/>
      <c r="D4" t="s">
        <v>1230</v>
      </c>
      <c r="F4" t="s">
        <v>1231</v>
      </c>
    </row>
    <row r="5" spans="1:12" ht="18.75">
      <c r="A5" s="1" t="s">
        <v>1238</v>
      </c>
      <c r="B5" s="1" t="s">
        <v>1239</v>
      </c>
      <c r="C5" s="6"/>
      <c r="D5" s="1" t="s">
        <v>371</v>
      </c>
      <c r="F5" t="s">
        <v>1233</v>
      </c>
    </row>
    <row r="6" spans="1:12" ht="18.75">
      <c r="A6" s="1" t="s">
        <v>1234</v>
      </c>
      <c r="B6" s="1" t="s">
        <v>1235</v>
      </c>
      <c r="C6" s="6"/>
      <c r="D6" t="s">
        <v>1236</v>
      </c>
      <c r="F6" t="s">
        <v>1237</v>
      </c>
    </row>
    <row r="7" spans="1:12" ht="18.75">
      <c r="A7" s="1" t="s">
        <v>1242</v>
      </c>
      <c r="B7" s="1" t="s">
        <v>1243</v>
      </c>
      <c r="C7" s="6"/>
      <c r="D7" t="s">
        <v>1240</v>
      </c>
      <c r="F7" t="s">
        <v>1241</v>
      </c>
    </row>
    <row r="8" spans="1:12" ht="18.75">
      <c r="A8" s="1" t="s">
        <v>1254</v>
      </c>
      <c r="B8" s="1" t="s">
        <v>1255</v>
      </c>
      <c r="C8" s="6"/>
      <c r="D8" t="s">
        <v>1244</v>
      </c>
      <c r="F8" t="s">
        <v>1245</v>
      </c>
    </row>
    <row r="9" spans="1:12" ht="18.75">
      <c r="A9" s="1" t="s">
        <v>1250</v>
      </c>
      <c r="B9" s="1" t="s">
        <v>1251</v>
      </c>
      <c r="C9" s="6"/>
      <c r="D9" t="s">
        <v>1248</v>
      </c>
      <c r="F9" t="s">
        <v>1249</v>
      </c>
    </row>
    <row r="10" spans="1:12" ht="18.75">
      <c r="A10" s="1" t="s">
        <v>1260</v>
      </c>
      <c r="B10" s="1" t="s">
        <v>1261</v>
      </c>
      <c r="C10" s="6"/>
      <c r="D10" t="s">
        <v>1252</v>
      </c>
      <c r="F10" t="s">
        <v>1253</v>
      </c>
    </row>
    <row r="11" spans="1:12" ht="18.75">
      <c r="A11" s="1" t="s">
        <v>1297</v>
      </c>
      <c r="B11" s="1" t="s">
        <v>1298</v>
      </c>
      <c r="C11" s="6"/>
      <c r="D11" t="s">
        <v>1256</v>
      </c>
      <c r="F11" s="21" t="s">
        <v>1257</v>
      </c>
    </row>
    <row r="12" spans="1:12" ht="18.75">
      <c r="A12" s="1" t="s">
        <v>1275</v>
      </c>
      <c r="B12" s="1" t="s">
        <v>1276</v>
      </c>
      <c r="C12" s="6"/>
      <c r="D12" s="1" t="s">
        <v>337</v>
      </c>
      <c r="F12" t="s">
        <v>1259</v>
      </c>
    </row>
    <row r="13" spans="1:12" ht="18.75">
      <c r="A13" s="1" t="s">
        <v>1271</v>
      </c>
      <c r="B13" s="1" t="s">
        <v>1272</v>
      </c>
      <c r="C13" s="6"/>
      <c r="D13" t="s">
        <v>374</v>
      </c>
      <c r="F13" t="s">
        <v>1262</v>
      </c>
    </row>
    <row r="14" spans="1:12" ht="18.75">
      <c r="A14" s="1" t="s">
        <v>1319</v>
      </c>
      <c r="B14" s="1" t="s">
        <v>1320</v>
      </c>
      <c r="C14" s="6"/>
      <c r="D14" t="s">
        <v>1265</v>
      </c>
      <c r="F14" t="s">
        <v>1266</v>
      </c>
    </row>
    <row r="15" spans="1:12" ht="18.75">
      <c r="A15" s="1" t="s">
        <v>1267</v>
      </c>
      <c r="B15" s="1" t="s">
        <v>1268</v>
      </c>
      <c r="C15" s="6"/>
      <c r="D15" t="s">
        <v>1269</v>
      </c>
      <c r="F15" t="s">
        <v>1270</v>
      </c>
    </row>
    <row r="16" spans="1:12" ht="18.75">
      <c r="A16" s="1" t="s">
        <v>1322</v>
      </c>
      <c r="B16" s="1" t="s">
        <v>1323</v>
      </c>
      <c r="C16" s="6"/>
      <c r="D16" t="s">
        <v>1273</v>
      </c>
      <c r="F16" s="21" t="s">
        <v>1274</v>
      </c>
    </row>
    <row r="17" spans="1:6" ht="18.75">
      <c r="A17" s="1" t="s">
        <v>1285</v>
      </c>
      <c r="B17" s="1" t="s">
        <v>1286</v>
      </c>
      <c r="C17" s="6"/>
      <c r="D17" t="s">
        <v>1277</v>
      </c>
      <c r="F17" t="s">
        <v>1278</v>
      </c>
    </row>
    <row r="18" spans="1:6" ht="18.75">
      <c r="A18" s="1" t="s">
        <v>1313</v>
      </c>
      <c r="B18" s="1" t="s">
        <v>1314</v>
      </c>
      <c r="C18" s="6"/>
      <c r="D18" s="1" t="s">
        <v>341</v>
      </c>
      <c r="F18" s="21" t="s">
        <v>1280</v>
      </c>
    </row>
    <row r="19" spans="1:6" ht="18.75">
      <c r="A19" s="1" t="s">
        <v>1293</v>
      </c>
      <c r="B19" s="1" t="s">
        <v>1294</v>
      </c>
      <c r="C19" s="6"/>
      <c r="D19" t="s">
        <v>1283</v>
      </c>
      <c r="F19" s="21" t="s">
        <v>1284</v>
      </c>
    </row>
    <row r="20" spans="1:6" ht="18.75">
      <c r="A20" s="1" t="s">
        <v>1305</v>
      </c>
      <c r="B20" s="1" t="s">
        <v>1306</v>
      </c>
      <c r="C20" s="6"/>
      <c r="D20" t="s">
        <v>1287</v>
      </c>
      <c r="F20" s="21" t="s">
        <v>1288</v>
      </c>
    </row>
    <row r="21" spans="1:6" ht="18.75">
      <c r="A21" s="1" t="s">
        <v>1263</v>
      </c>
      <c r="B21" s="1" t="s">
        <v>1264</v>
      </c>
      <c r="C21" s="6"/>
      <c r="D21" t="s">
        <v>1291</v>
      </c>
      <c r="F21" s="21" t="s">
        <v>1292</v>
      </c>
    </row>
    <row r="22" spans="1:6" ht="18.75">
      <c r="A22" s="1" t="s">
        <v>1289</v>
      </c>
      <c r="B22" s="1" t="s">
        <v>1290</v>
      </c>
      <c r="C22" s="6"/>
      <c r="D22" t="s">
        <v>1295</v>
      </c>
      <c r="F22" s="21" t="s">
        <v>1296</v>
      </c>
    </row>
    <row r="23" spans="1:6" ht="18.75">
      <c r="A23" s="1" t="s">
        <v>1301</v>
      </c>
      <c r="B23" s="1" t="s">
        <v>1302</v>
      </c>
      <c r="C23" s="6"/>
      <c r="D23" t="s">
        <v>1299</v>
      </c>
      <c r="F23" s="21" t="s">
        <v>1300</v>
      </c>
    </row>
    <row r="24" spans="1:6" ht="18.75">
      <c r="A24" s="1" t="s">
        <v>1281</v>
      </c>
      <c r="B24" s="1" t="s">
        <v>1282</v>
      </c>
      <c r="C24" s="6"/>
      <c r="D24" t="s">
        <v>1303</v>
      </c>
      <c r="F24" t="s">
        <v>1304</v>
      </c>
    </row>
    <row r="25" spans="1:6" ht="18.75">
      <c r="A25" s="1" t="s">
        <v>1328</v>
      </c>
      <c r="B25" s="1" t="s">
        <v>1329</v>
      </c>
      <c r="C25" s="6"/>
      <c r="D25" t="s">
        <v>1307</v>
      </c>
      <c r="F25" s="21" t="s">
        <v>1308</v>
      </c>
    </row>
    <row r="26" spans="1:6" ht="18.75">
      <c r="A26" s="1" t="s">
        <v>1355</v>
      </c>
      <c r="B26" s="1" t="s">
        <v>1356</v>
      </c>
      <c r="C26" s="6"/>
      <c r="D26" t="s">
        <v>1311</v>
      </c>
      <c r="F26" s="21" t="s">
        <v>1312</v>
      </c>
    </row>
    <row r="27" spans="1:6" ht="18.75">
      <c r="A27" s="1" t="s">
        <v>1639</v>
      </c>
      <c r="B27" s="1" t="s">
        <v>1640</v>
      </c>
      <c r="C27" s="6"/>
      <c r="D27" t="s">
        <v>346</v>
      </c>
      <c r="F27" s="21" t="s">
        <v>1315</v>
      </c>
    </row>
    <row r="28" spans="1:6" ht="18.75">
      <c r="A28" s="1" t="s">
        <v>1343</v>
      </c>
      <c r="B28" s="1" t="s">
        <v>1344</v>
      </c>
      <c r="C28" s="31"/>
      <c r="D28" s="1" t="s">
        <v>1317</v>
      </c>
      <c r="F28" s="21" t="s">
        <v>1318</v>
      </c>
    </row>
    <row r="29" spans="1:6" ht="18.75">
      <c r="A29" s="1" t="s">
        <v>1556</v>
      </c>
      <c r="B29" s="1" t="s">
        <v>1557</v>
      </c>
      <c r="C29" s="31"/>
      <c r="D29" t="s">
        <v>1321</v>
      </c>
    </row>
    <row r="30" spans="1:6" ht="18.75">
      <c r="A30" s="1" t="s">
        <v>1346</v>
      </c>
      <c r="B30" s="1" t="s">
        <v>1347</v>
      </c>
      <c r="C30" s="31"/>
      <c r="D30" t="s">
        <v>1324</v>
      </c>
    </row>
    <row r="31" spans="1:6" ht="18.75">
      <c r="A31" s="1" t="s">
        <v>1349</v>
      </c>
      <c r="B31" s="1" t="s">
        <v>1350</v>
      </c>
      <c r="C31" s="31"/>
      <c r="D31" t="s">
        <v>1327</v>
      </c>
    </row>
    <row r="32" spans="1:6" ht="18.75">
      <c r="A32" s="1" t="s">
        <v>1358</v>
      </c>
      <c r="B32" s="1" t="s">
        <v>1359</v>
      </c>
      <c r="C32" s="31"/>
      <c r="D32" t="s">
        <v>1330</v>
      </c>
    </row>
    <row r="33" spans="1:4" ht="18.75">
      <c r="A33" s="1" t="s">
        <v>1331</v>
      </c>
      <c r="B33" s="1" t="s">
        <v>1332</v>
      </c>
      <c r="C33" s="31"/>
      <c r="D33" t="s">
        <v>1333</v>
      </c>
    </row>
    <row r="34" spans="1:4" ht="18.75">
      <c r="A34" s="1" t="s">
        <v>1365</v>
      </c>
      <c r="B34" s="1" t="s">
        <v>1366</v>
      </c>
      <c r="C34" s="31"/>
      <c r="D34" t="s">
        <v>1336</v>
      </c>
    </row>
    <row r="35" spans="1:4" ht="18.75">
      <c r="A35" s="1" t="s">
        <v>1374</v>
      </c>
      <c r="B35" s="1" t="s">
        <v>1375</v>
      </c>
      <c r="C35" s="31"/>
      <c r="D35" t="s">
        <v>1339</v>
      </c>
    </row>
    <row r="36" spans="1:4" ht="18.75">
      <c r="A36" s="1" t="s">
        <v>1369</v>
      </c>
      <c r="B36" s="1" t="s">
        <v>1370</v>
      </c>
      <c r="C36" s="31"/>
      <c r="D36" t="s">
        <v>1342</v>
      </c>
    </row>
    <row r="37" spans="1:4" ht="18.75">
      <c r="A37" s="1" t="s">
        <v>1377</v>
      </c>
      <c r="B37" s="1" t="s">
        <v>1378</v>
      </c>
      <c r="C37" s="31"/>
      <c r="D37" t="s">
        <v>1345</v>
      </c>
    </row>
    <row r="38" spans="1:4" ht="18.75">
      <c r="A38" s="1" t="s">
        <v>1228</v>
      </c>
      <c r="B38" s="1" t="s">
        <v>1229</v>
      </c>
      <c r="C38" s="31"/>
      <c r="D38" t="s">
        <v>1348</v>
      </c>
    </row>
    <row r="39" spans="1:4" ht="18.75">
      <c r="A39" s="1" t="s">
        <v>1382</v>
      </c>
      <c r="B39" s="1" t="s">
        <v>1383</v>
      </c>
      <c r="C39" s="31"/>
      <c r="D39" t="s">
        <v>1351</v>
      </c>
    </row>
    <row r="40" spans="1:4" ht="18.75">
      <c r="A40" s="1" t="s">
        <v>1385</v>
      </c>
      <c r="B40" s="1" t="s">
        <v>1386</v>
      </c>
      <c r="C40" s="31"/>
      <c r="D40" t="s">
        <v>1354</v>
      </c>
    </row>
    <row r="41" spans="1:4" ht="18.75">
      <c r="A41" s="1" t="s">
        <v>1390</v>
      </c>
      <c r="B41" s="1" t="s">
        <v>1391</v>
      </c>
      <c r="C41" s="31"/>
      <c r="D41" t="s">
        <v>1357</v>
      </c>
    </row>
    <row r="42" spans="1:4" ht="18.75">
      <c r="A42" s="1" t="s">
        <v>1216</v>
      </c>
      <c r="B42" s="1" t="s">
        <v>1217</v>
      </c>
      <c r="C42" s="31"/>
      <c r="D42" t="s">
        <v>351</v>
      </c>
    </row>
    <row r="43" spans="1:4" ht="18.75">
      <c r="A43" s="1" t="s">
        <v>1232</v>
      </c>
      <c r="B43" s="1" t="s">
        <v>1217</v>
      </c>
      <c r="C43" s="31"/>
      <c r="D43" s="1" t="s">
        <v>1361</v>
      </c>
    </row>
    <row r="44" spans="1:4" ht="18.75">
      <c r="A44" s="1" t="s">
        <v>1258</v>
      </c>
      <c r="B44" s="1" t="s">
        <v>1217</v>
      </c>
      <c r="C44" s="31"/>
      <c r="D44" s="1" t="s">
        <v>355</v>
      </c>
    </row>
    <row r="45" spans="1:4" ht="18.75">
      <c r="A45" s="1" t="s">
        <v>1279</v>
      </c>
      <c r="B45" s="1" t="s">
        <v>1217</v>
      </c>
      <c r="C45" s="31"/>
      <c r="D45" t="s">
        <v>359</v>
      </c>
    </row>
    <row r="46" spans="1:4" ht="18.75">
      <c r="A46" s="1" t="s">
        <v>1316</v>
      </c>
      <c r="B46" s="1" t="s">
        <v>1217</v>
      </c>
      <c r="C46" s="31"/>
      <c r="D46" s="1" t="s">
        <v>1367</v>
      </c>
    </row>
    <row r="47" spans="1:4" ht="18.75">
      <c r="A47" s="1" t="s">
        <v>1360</v>
      </c>
      <c r="B47" s="1" t="s">
        <v>1217</v>
      </c>
      <c r="C47" s="31"/>
      <c r="D47" t="s">
        <v>364</v>
      </c>
    </row>
    <row r="48" spans="1:4" ht="18.75">
      <c r="A48" s="1" t="s">
        <v>1364</v>
      </c>
      <c r="B48" s="1" t="s">
        <v>1217</v>
      </c>
      <c r="C48" s="31"/>
      <c r="D48" s="1" t="s">
        <v>1371</v>
      </c>
    </row>
    <row r="49" spans="1:4" ht="18.75">
      <c r="A49" s="1" t="s">
        <v>1368</v>
      </c>
      <c r="B49" s="1" t="s">
        <v>1217</v>
      </c>
      <c r="C49" s="31"/>
      <c r="D49" t="s">
        <v>1373</v>
      </c>
    </row>
    <row r="50" spans="1:4" ht="18.75">
      <c r="A50" s="1" t="s">
        <v>1372</v>
      </c>
      <c r="B50" s="1" t="s">
        <v>1217</v>
      </c>
      <c r="C50" s="31"/>
      <c r="D50" t="s">
        <v>1376</v>
      </c>
    </row>
    <row r="51" spans="1:4" ht="18.75">
      <c r="A51" s="1" t="s">
        <v>1388</v>
      </c>
      <c r="B51" s="1" t="s">
        <v>1217</v>
      </c>
      <c r="C51" s="31"/>
      <c r="D51" t="s">
        <v>1379</v>
      </c>
    </row>
    <row r="52" spans="1:4" ht="18.75">
      <c r="A52" s="1" t="s">
        <v>1393</v>
      </c>
      <c r="B52" s="1" t="s">
        <v>1217</v>
      </c>
      <c r="C52" s="31"/>
      <c r="D52" t="s">
        <v>1384</v>
      </c>
    </row>
    <row r="53" spans="1:4" ht="18.75">
      <c r="A53" s="1" t="s">
        <v>1394</v>
      </c>
      <c r="B53" s="1" t="s">
        <v>1217</v>
      </c>
      <c r="C53" s="31"/>
      <c r="D53" t="s">
        <v>1387</v>
      </c>
    </row>
    <row r="54" spans="1:4" ht="18.75">
      <c r="A54" s="1" t="s">
        <v>1398</v>
      </c>
      <c r="B54" s="1" t="s">
        <v>1217</v>
      </c>
      <c r="C54" s="31"/>
      <c r="D54" s="1" t="s">
        <v>1389</v>
      </c>
    </row>
    <row r="55" spans="1:4" ht="18.75">
      <c r="A55" s="1" t="s">
        <v>1399</v>
      </c>
      <c r="B55" s="1" t="s">
        <v>1217</v>
      </c>
      <c r="C55" s="31"/>
      <c r="D55" t="s">
        <v>1392</v>
      </c>
    </row>
    <row r="56" spans="1:4" ht="18.75">
      <c r="A56" s="1" t="s">
        <v>1405</v>
      </c>
      <c r="B56" s="1" t="s">
        <v>1217</v>
      </c>
      <c r="C56" s="31"/>
      <c r="D56" s="1" t="s">
        <v>368</v>
      </c>
    </row>
    <row r="57" spans="1:4" ht="18.75">
      <c r="A57" s="1" t="s">
        <v>1409</v>
      </c>
      <c r="B57" s="1" t="s">
        <v>1217</v>
      </c>
      <c r="C57" s="31"/>
      <c r="D57" t="s">
        <v>1395</v>
      </c>
    </row>
    <row r="58" spans="1:4" ht="18.75">
      <c r="A58" s="1" t="s">
        <v>1410</v>
      </c>
      <c r="B58" s="1" t="s">
        <v>1217</v>
      </c>
      <c r="C58" s="31"/>
      <c r="D58" s="1" t="s">
        <v>342</v>
      </c>
    </row>
    <row r="59" spans="1:4" ht="18.75">
      <c r="A59" s="1" t="s">
        <v>1411</v>
      </c>
      <c r="B59" s="1" t="s">
        <v>1217</v>
      </c>
      <c r="C59" s="31"/>
      <c r="D59" s="1" t="s">
        <v>347</v>
      </c>
    </row>
    <row r="60" spans="1:4" ht="18.75">
      <c r="A60" s="1" t="s">
        <v>1433</v>
      </c>
      <c r="B60" s="1" t="s">
        <v>1217</v>
      </c>
      <c r="C60" s="31"/>
      <c r="D60" s="1" t="s">
        <v>2122</v>
      </c>
    </row>
    <row r="61" spans="1:4" ht="18.75">
      <c r="A61" s="1" t="s">
        <v>1435</v>
      </c>
      <c r="B61" s="1" t="s">
        <v>1217</v>
      </c>
      <c r="C61" s="31"/>
      <c r="D61" t="s">
        <v>1400</v>
      </c>
    </row>
    <row r="62" spans="1:4" ht="18.75">
      <c r="A62" s="1" t="s">
        <v>1448</v>
      </c>
      <c r="B62" s="1" t="s">
        <v>1217</v>
      </c>
      <c r="C62" s="31"/>
      <c r="D62" t="s">
        <v>372</v>
      </c>
    </row>
    <row r="63" spans="1:4" ht="18.75">
      <c r="A63" s="1" t="s">
        <v>1452</v>
      </c>
      <c r="B63" s="1" t="s">
        <v>1217</v>
      </c>
      <c r="C63" s="31"/>
      <c r="D63" s="1" t="s">
        <v>352</v>
      </c>
    </row>
    <row r="64" spans="1:4" ht="18.75">
      <c r="A64" s="1" t="s">
        <v>1468</v>
      </c>
      <c r="B64" s="1" t="s">
        <v>1217</v>
      </c>
      <c r="C64" s="31"/>
      <c r="D64" t="s">
        <v>1406</v>
      </c>
    </row>
    <row r="65" spans="1:4" ht="18.75">
      <c r="A65" s="1" t="s">
        <v>1479</v>
      </c>
      <c r="B65" s="1" t="s">
        <v>1217</v>
      </c>
      <c r="C65" s="31"/>
      <c r="D65" s="1" t="s">
        <v>375</v>
      </c>
    </row>
    <row r="66" spans="1:4" ht="18.75">
      <c r="A66" s="1" t="s">
        <v>1486</v>
      </c>
      <c r="B66" s="1" t="s">
        <v>1217</v>
      </c>
      <c r="C66" s="31"/>
      <c r="D66" s="1" t="s">
        <v>356</v>
      </c>
    </row>
    <row r="67" spans="1:4" ht="18.75">
      <c r="A67" s="1" t="s">
        <v>1488</v>
      </c>
      <c r="B67" s="1" t="s">
        <v>1217</v>
      </c>
      <c r="C67" s="31"/>
      <c r="D67" s="1" t="s">
        <v>378</v>
      </c>
    </row>
    <row r="68" spans="1:4" ht="18.75">
      <c r="A68" s="1" t="s">
        <v>1490</v>
      </c>
      <c r="B68" s="1" t="s">
        <v>1217</v>
      </c>
      <c r="C68" s="31"/>
      <c r="D68" t="s">
        <v>1412</v>
      </c>
    </row>
    <row r="69" spans="1:4" ht="18.75">
      <c r="A69" s="1" t="s">
        <v>1512</v>
      </c>
      <c r="B69" s="1" t="s">
        <v>1217</v>
      </c>
      <c r="C69" s="31"/>
      <c r="D69" t="s">
        <v>1415</v>
      </c>
    </row>
    <row r="70" spans="1:4" ht="18.75">
      <c r="A70" s="1" t="s">
        <v>1516</v>
      </c>
      <c r="B70" s="1" t="s">
        <v>1217</v>
      </c>
      <c r="C70" s="31"/>
      <c r="D70" t="s">
        <v>1418</v>
      </c>
    </row>
    <row r="71" spans="1:4" ht="18.75">
      <c r="A71" s="1" t="s">
        <v>1521</v>
      </c>
      <c r="B71" s="1" t="s">
        <v>1217</v>
      </c>
      <c r="C71" s="31"/>
      <c r="D71" t="s">
        <v>1421</v>
      </c>
    </row>
    <row r="72" spans="1:4" ht="18.75">
      <c r="A72" s="1" t="s">
        <v>1522</v>
      </c>
      <c r="B72" s="1" t="s">
        <v>1217</v>
      </c>
      <c r="C72" s="31"/>
      <c r="D72" t="s">
        <v>1424</v>
      </c>
    </row>
    <row r="73" spans="1:4" ht="18.75">
      <c r="A73" s="1" t="s">
        <v>1526</v>
      </c>
      <c r="B73" s="1" t="s">
        <v>1217</v>
      </c>
      <c r="C73" s="31"/>
      <c r="D73" t="s">
        <v>1427</v>
      </c>
    </row>
    <row r="74" spans="1:4" ht="18.75">
      <c r="A74" s="1" t="s">
        <v>1539</v>
      </c>
      <c r="B74" s="1" t="s">
        <v>1217</v>
      </c>
      <c r="C74" s="31"/>
      <c r="D74" t="s">
        <v>1430</v>
      </c>
    </row>
    <row r="75" spans="1:4" ht="18.75">
      <c r="A75" s="1" t="s">
        <v>1552</v>
      </c>
      <c r="B75" s="1" t="s">
        <v>1217</v>
      </c>
      <c r="C75" s="31"/>
      <c r="D75" t="s">
        <v>360</v>
      </c>
    </row>
    <row r="76" spans="1:4" ht="18.75">
      <c r="A76" s="1" t="s">
        <v>1575</v>
      </c>
      <c r="B76" s="1" t="s">
        <v>1217</v>
      </c>
      <c r="C76" s="31"/>
      <c r="D76" s="1" t="s">
        <v>1434</v>
      </c>
    </row>
    <row r="77" spans="1:4" ht="18.75">
      <c r="A77" s="1" t="s">
        <v>1579</v>
      </c>
      <c r="B77" s="1" t="s">
        <v>1217</v>
      </c>
      <c r="C77" s="31"/>
      <c r="D77" t="s">
        <v>365</v>
      </c>
    </row>
    <row r="78" spans="1:4" ht="18.75">
      <c r="A78" s="1" t="s">
        <v>1583</v>
      </c>
      <c r="B78" s="1" t="s">
        <v>1217</v>
      </c>
      <c r="C78" s="31"/>
      <c r="D78" s="1" t="s">
        <v>1438</v>
      </c>
    </row>
    <row r="79" spans="1:4" ht="18.75">
      <c r="A79" s="1" t="s">
        <v>1592</v>
      </c>
      <c r="B79" s="1" t="s">
        <v>1217</v>
      </c>
      <c r="C79" s="31"/>
      <c r="D79" t="s">
        <v>1441</v>
      </c>
    </row>
    <row r="80" spans="1:4" ht="18.75">
      <c r="A80" s="1" t="s">
        <v>1599</v>
      </c>
      <c r="B80" s="1" t="s">
        <v>1217</v>
      </c>
      <c r="C80" s="31"/>
      <c r="D80" t="s">
        <v>1444</v>
      </c>
    </row>
    <row r="81" spans="1:4" ht="18.75">
      <c r="A81" s="1" t="s">
        <v>1613</v>
      </c>
      <c r="B81" s="1" t="s">
        <v>1217</v>
      </c>
      <c r="C81" s="31"/>
      <c r="D81" t="s">
        <v>1447</v>
      </c>
    </row>
    <row r="82" spans="1:4" ht="18.75">
      <c r="A82" s="1" t="s">
        <v>1615</v>
      </c>
      <c r="B82" s="1" t="s">
        <v>1217</v>
      </c>
      <c r="C82" s="31"/>
      <c r="D82" s="1" t="s">
        <v>338</v>
      </c>
    </row>
    <row r="83" spans="1:4" ht="18.75">
      <c r="A83" s="1" t="s">
        <v>1624</v>
      </c>
      <c r="B83" s="1" t="s">
        <v>1217</v>
      </c>
      <c r="C83" s="31"/>
      <c r="D83" t="s">
        <v>1451</v>
      </c>
    </row>
    <row r="84" spans="1:4" ht="18.75">
      <c r="A84" s="1" t="s">
        <v>1634</v>
      </c>
      <c r="B84" s="1" t="s">
        <v>1217</v>
      </c>
      <c r="C84" s="31"/>
      <c r="D84" s="1" t="s">
        <v>343</v>
      </c>
    </row>
    <row r="85" spans="1:4" ht="18.75">
      <c r="A85" s="1" t="s">
        <v>1642</v>
      </c>
      <c r="B85" s="1" t="s">
        <v>1217</v>
      </c>
      <c r="C85" s="31"/>
      <c r="D85" t="s">
        <v>1455</v>
      </c>
    </row>
    <row r="86" spans="1:4" ht="18.75">
      <c r="A86" s="1" t="s">
        <v>1659</v>
      </c>
      <c r="B86" s="1" t="s">
        <v>1217</v>
      </c>
      <c r="C86" s="31"/>
      <c r="D86" t="s">
        <v>1458</v>
      </c>
    </row>
    <row r="87" spans="1:4" ht="18.75">
      <c r="A87" s="1" t="s">
        <v>1671</v>
      </c>
      <c r="B87" s="1" t="s">
        <v>1217</v>
      </c>
      <c r="C87" s="31"/>
      <c r="D87" t="s">
        <v>1461</v>
      </c>
    </row>
    <row r="88" spans="1:4" ht="18.75">
      <c r="A88" s="1" t="s">
        <v>1396</v>
      </c>
      <c r="B88" s="1" t="s">
        <v>1397</v>
      </c>
      <c r="C88" s="31"/>
      <c r="D88" t="s">
        <v>1464</v>
      </c>
    </row>
    <row r="89" spans="1:4" ht="18.75">
      <c r="A89" s="1" t="s">
        <v>1309</v>
      </c>
      <c r="B89" s="1" t="s">
        <v>1310</v>
      </c>
      <c r="C89" s="31"/>
      <c r="D89" t="s">
        <v>1467</v>
      </c>
    </row>
    <row r="90" spans="1:4" ht="18.75">
      <c r="A90" s="1" t="s">
        <v>1403</v>
      </c>
      <c r="B90" s="1" t="s">
        <v>1404</v>
      </c>
      <c r="C90" s="31"/>
      <c r="D90" t="s">
        <v>1469</v>
      </c>
    </row>
    <row r="91" spans="1:4" ht="18.75">
      <c r="A91" s="1" t="s">
        <v>1407</v>
      </c>
      <c r="B91" s="1" t="s">
        <v>1408</v>
      </c>
      <c r="C91" s="31"/>
      <c r="D91" s="1" t="s">
        <v>1472</v>
      </c>
    </row>
    <row r="92" spans="1:4" ht="18.75">
      <c r="A92" s="1" t="s">
        <v>1401</v>
      </c>
      <c r="B92" s="1" t="s">
        <v>1402</v>
      </c>
      <c r="C92" s="31"/>
      <c r="D92" t="s">
        <v>1475</v>
      </c>
    </row>
    <row r="93" spans="1:4" ht="18.75">
      <c r="A93" s="29" t="s">
        <v>2604</v>
      </c>
      <c r="B93" s="1" t="s">
        <v>2605</v>
      </c>
      <c r="C93" s="31"/>
      <c r="D93" t="s">
        <v>1478</v>
      </c>
    </row>
    <row r="94" spans="1:4" ht="18.75">
      <c r="A94" s="1" t="s">
        <v>1416</v>
      </c>
      <c r="B94" s="1" t="s">
        <v>1417</v>
      </c>
      <c r="C94" s="31"/>
      <c r="D94" t="s">
        <v>1480</v>
      </c>
    </row>
    <row r="95" spans="1:4" ht="18.75">
      <c r="A95" s="1" t="s">
        <v>1413</v>
      </c>
      <c r="B95" s="1" t="s">
        <v>1414</v>
      </c>
      <c r="C95" s="31"/>
      <c r="D95" s="1" t="s">
        <v>348</v>
      </c>
    </row>
    <row r="96" spans="1:4" ht="18.75">
      <c r="A96" s="1" t="s">
        <v>1419</v>
      </c>
      <c r="B96" s="1" t="s">
        <v>1420</v>
      </c>
      <c r="C96" s="31"/>
      <c r="D96" t="s">
        <v>1485</v>
      </c>
    </row>
    <row r="97" spans="1:4" ht="18.75">
      <c r="A97" s="1" t="s">
        <v>1428</v>
      </c>
      <c r="B97" s="1" t="s">
        <v>1429</v>
      </c>
      <c r="C97" s="31"/>
      <c r="D97" t="s">
        <v>1487</v>
      </c>
    </row>
    <row r="98" spans="1:4" ht="18.75">
      <c r="A98" s="1" t="s">
        <v>1425</v>
      </c>
      <c r="B98" s="1" t="s">
        <v>1426</v>
      </c>
      <c r="C98" s="31"/>
      <c r="D98" s="1" t="s">
        <v>1489</v>
      </c>
    </row>
    <row r="99" spans="1:4" ht="18.75">
      <c r="A99" s="1" t="s">
        <v>1362</v>
      </c>
      <c r="B99" s="1" t="s">
        <v>1363</v>
      </c>
      <c r="C99" s="31"/>
      <c r="D99" s="1" t="s">
        <v>357</v>
      </c>
    </row>
    <row r="100" spans="1:4" ht="18.75">
      <c r="A100" s="1" t="s">
        <v>1422</v>
      </c>
      <c r="B100" s="1" t="s">
        <v>1423</v>
      </c>
      <c r="C100" s="31"/>
      <c r="D100" s="1" t="s">
        <v>361</v>
      </c>
    </row>
    <row r="101" spans="1:4" ht="18.75">
      <c r="A101" s="1" t="s">
        <v>1431</v>
      </c>
      <c r="B101" s="1" t="s">
        <v>1432</v>
      </c>
      <c r="C101" s="31"/>
      <c r="D101" t="s">
        <v>1495</v>
      </c>
    </row>
    <row r="102" spans="1:4" ht="18.75">
      <c r="A102" s="1" t="s">
        <v>1442</v>
      </c>
      <c r="B102" s="1" t="s">
        <v>1443</v>
      </c>
      <c r="C102" s="31"/>
      <c r="D102" t="s">
        <v>369</v>
      </c>
    </row>
    <row r="103" spans="1:4" ht="18.75">
      <c r="A103" s="1" t="s">
        <v>1449</v>
      </c>
      <c r="B103" s="1" t="s">
        <v>1450</v>
      </c>
      <c r="C103" s="31"/>
      <c r="D103" t="s">
        <v>1500</v>
      </c>
    </row>
    <row r="104" spans="1:4" ht="18.75">
      <c r="A104" s="1" t="s">
        <v>1439</v>
      </c>
      <c r="B104" s="1" t="s">
        <v>1440</v>
      </c>
      <c r="C104" s="31"/>
      <c r="D104" t="s">
        <v>1503</v>
      </c>
    </row>
    <row r="105" spans="1:4" ht="18.75">
      <c r="A105" s="1" t="s">
        <v>1445</v>
      </c>
      <c r="B105" s="1" t="s">
        <v>1446</v>
      </c>
      <c r="C105" s="31"/>
      <c r="D105" t="s">
        <v>1506</v>
      </c>
    </row>
    <row r="106" spans="1:4" ht="18.75">
      <c r="A106" s="1" t="s">
        <v>1436</v>
      </c>
      <c r="B106" s="1" t="s">
        <v>1437</v>
      </c>
      <c r="C106" s="31"/>
      <c r="D106" t="s">
        <v>1509</v>
      </c>
    </row>
    <row r="107" spans="1:4" ht="18.75">
      <c r="A107" s="1" t="s">
        <v>1453</v>
      </c>
      <c r="B107" s="1" t="s">
        <v>1454</v>
      </c>
      <c r="C107" s="31"/>
      <c r="D107" t="s">
        <v>373</v>
      </c>
    </row>
    <row r="108" spans="1:4" ht="18.75">
      <c r="A108" s="1" t="s">
        <v>1459</v>
      </c>
      <c r="B108" s="1" t="s">
        <v>1460</v>
      </c>
      <c r="C108" s="31"/>
      <c r="D108" s="1" t="s">
        <v>1513</v>
      </c>
    </row>
    <row r="109" spans="1:4" ht="18.75">
      <c r="A109" s="1" t="s">
        <v>1456</v>
      </c>
      <c r="B109" s="1" t="s">
        <v>1457</v>
      </c>
      <c r="C109" s="31"/>
      <c r="D109" t="s">
        <v>376</v>
      </c>
    </row>
    <row r="110" spans="1:4" ht="18.75">
      <c r="A110" s="1" t="s">
        <v>1465</v>
      </c>
      <c r="B110" s="1" t="s">
        <v>1466</v>
      </c>
      <c r="C110" s="31"/>
      <c r="D110" s="1" t="s">
        <v>1517</v>
      </c>
    </row>
    <row r="111" spans="1:4" ht="18.75">
      <c r="A111" s="1" t="s">
        <v>1470</v>
      </c>
      <c r="B111" s="1" t="s">
        <v>1471</v>
      </c>
      <c r="C111" s="31"/>
      <c r="D111" t="s">
        <v>1520</v>
      </c>
    </row>
    <row r="112" spans="1:4" ht="18.75">
      <c r="A112" s="1" t="s">
        <v>1325</v>
      </c>
      <c r="B112" s="1" t="s">
        <v>1326</v>
      </c>
      <c r="C112" s="31"/>
      <c r="D112" s="1" t="s">
        <v>379</v>
      </c>
    </row>
    <row r="113" spans="1:4" ht="18.75">
      <c r="A113" s="1" t="s">
        <v>1352</v>
      </c>
      <c r="B113" s="1" t="s">
        <v>1353</v>
      </c>
      <c r="C113" s="31"/>
      <c r="D113" s="1" t="s">
        <v>339</v>
      </c>
    </row>
    <row r="114" spans="1:4" ht="18.75">
      <c r="A114" s="1" t="s">
        <v>1621</v>
      </c>
      <c r="B114" s="1" t="s">
        <v>1622</v>
      </c>
      <c r="C114" s="31"/>
      <c r="D114" t="s">
        <v>1525</v>
      </c>
    </row>
    <row r="115" spans="1:4" ht="18.75">
      <c r="A115" s="1" t="s">
        <v>1473</v>
      </c>
      <c r="B115" s="1" t="s">
        <v>1474</v>
      </c>
      <c r="C115" s="31"/>
      <c r="D115" s="1" t="s">
        <v>370</v>
      </c>
    </row>
    <row r="116" spans="1:4" ht="18.75">
      <c r="A116" s="1" t="s">
        <v>1334</v>
      </c>
      <c r="B116" s="1" t="s">
        <v>1335</v>
      </c>
      <c r="C116" s="31"/>
      <c r="D116" t="s">
        <v>1529</v>
      </c>
    </row>
    <row r="117" spans="1:4" ht="18.75">
      <c r="A117" s="1" t="s">
        <v>1462</v>
      </c>
      <c r="B117" s="1" t="s">
        <v>1463</v>
      </c>
      <c r="C117" s="31"/>
      <c r="D117" t="s">
        <v>1532</v>
      </c>
    </row>
    <row r="118" spans="1:4" ht="18.75">
      <c r="A118" s="1" t="s">
        <v>1476</v>
      </c>
      <c r="B118" s="1" t="s">
        <v>1477</v>
      </c>
      <c r="C118" s="31"/>
      <c r="D118" t="s">
        <v>1535</v>
      </c>
    </row>
    <row r="119" spans="1:4" ht="18.75">
      <c r="A119" s="1" t="s">
        <v>1481</v>
      </c>
      <c r="B119" s="1" t="s">
        <v>1482</v>
      </c>
      <c r="C119" s="31"/>
      <c r="D119" t="s">
        <v>1538</v>
      </c>
    </row>
    <row r="120" spans="1:4" ht="18.75">
      <c r="A120" s="1" t="s">
        <v>1626</v>
      </c>
      <c r="B120" s="1" t="s">
        <v>1627</v>
      </c>
      <c r="C120" s="31"/>
      <c r="D120" t="s">
        <v>1540</v>
      </c>
    </row>
    <row r="121" spans="1:4" ht="18.75">
      <c r="A121" s="1" t="s">
        <v>1483</v>
      </c>
      <c r="B121" s="1" t="s">
        <v>1484</v>
      </c>
      <c r="C121" s="31"/>
      <c r="D121" s="1" t="s">
        <v>344</v>
      </c>
    </row>
    <row r="122" spans="1:4" ht="18.75">
      <c r="A122" s="1" t="s">
        <v>1527</v>
      </c>
      <c r="B122" s="1" t="s">
        <v>1528</v>
      </c>
      <c r="C122" s="31"/>
      <c r="D122" t="s">
        <v>1545</v>
      </c>
    </row>
    <row r="123" spans="1:4" ht="18.75">
      <c r="A123" s="1" t="s">
        <v>1504</v>
      </c>
      <c r="B123" s="1" t="s">
        <v>1505</v>
      </c>
      <c r="C123" s="31"/>
      <c r="D123" t="s">
        <v>1548</v>
      </c>
    </row>
    <row r="124" spans="1:4" ht="18.75">
      <c r="A124" s="1" t="s">
        <v>1496</v>
      </c>
      <c r="B124" s="1" t="s">
        <v>1497</v>
      </c>
      <c r="C124" s="31"/>
      <c r="D124" t="s">
        <v>1551</v>
      </c>
    </row>
    <row r="125" spans="1:4" ht="18.75">
      <c r="A125" s="1" t="s">
        <v>1493</v>
      </c>
      <c r="B125" s="1" t="s">
        <v>1494</v>
      </c>
      <c r="C125" s="31"/>
      <c r="D125" t="s">
        <v>1553</v>
      </c>
    </row>
    <row r="126" spans="1:4" ht="18.75">
      <c r="A126" s="1" t="s">
        <v>1523</v>
      </c>
      <c r="B126" s="1" t="s">
        <v>1524</v>
      </c>
      <c r="C126" s="31"/>
      <c r="D126" t="s">
        <v>349</v>
      </c>
    </row>
    <row r="127" spans="1:4" ht="18.75">
      <c r="A127" s="1" t="s">
        <v>1491</v>
      </c>
      <c r="B127" s="1" t="s">
        <v>1492</v>
      </c>
      <c r="C127" s="31"/>
      <c r="D127" s="1" t="s">
        <v>1558</v>
      </c>
    </row>
    <row r="128" spans="1:4" ht="18.75">
      <c r="A128" s="1" t="s">
        <v>1510</v>
      </c>
      <c r="B128" s="1" t="s">
        <v>1511</v>
      </c>
      <c r="C128" s="31"/>
      <c r="D128" t="s">
        <v>1561</v>
      </c>
    </row>
    <row r="129" spans="1:4" ht="18.75">
      <c r="A129" s="1" t="s">
        <v>1514</v>
      </c>
      <c r="B129" s="1" t="s">
        <v>1515</v>
      </c>
      <c r="C129" s="31"/>
      <c r="D129" t="s">
        <v>1564</v>
      </c>
    </row>
    <row r="130" spans="1:4" ht="18.75">
      <c r="A130" s="1" t="s">
        <v>1507</v>
      </c>
      <c r="B130" s="1" t="s">
        <v>1508</v>
      </c>
      <c r="C130" s="31"/>
      <c r="D130" t="s">
        <v>1567</v>
      </c>
    </row>
    <row r="131" spans="1:4" ht="18.75">
      <c r="A131" s="1" t="s">
        <v>1498</v>
      </c>
      <c r="B131" s="1" t="s">
        <v>1499</v>
      </c>
      <c r="C131" s="31"/>
      <c r="D131" t="s">
        <v>1569</v>
      </c>
    </row>
    <row r="132" spans="1:4" ht="18.75">
      <c r="A132" s="1" t="s">
        <v>1518</v>
      </c>
      <c r="B132" s="1" t="s">
        <v>1519</v>
      </c>
      <c r="C132" s="31"/>
      <c r="D132" t="s">
        <v>1572</v>
      </c>
    </row>
    <row r="133" spans="1:4" ht="18.75">
      <c r="A133" s="1" t="s">
        <v>1501</v>
      </c>
      <c r="B133" s="1" t="s">
        <v>1502</v>
      </c>
      <c r="C133" s="31"/>
      <c r="D133" t="s">
        <v>2611</v>
      </c>
    </row>
    <row r="134" spans="1:4" ht="18.75">
      <c r="A134" s="1" t="s">
        <v>1530</v>
      </c>
      <c r="B134" s="1" t="s">
        <v>1531</v>
      </c>
      <c r="C134" s="31"/>
      <c r="D134" t="s">
        <v>1576</v>
      </c>
    </row>
    <row r="135" spans="1:4" ht="18.75">
      <c r="A135" s="1" t="s">
        <v>1533</v>
      </c>
      <c r="B135" s="1" t="s">
        <v>1534</v>
      </c>
      <c r="C135" s="31"/>
      <c r="D135" t="s">
        <v>1701</v>
      </c>
    </row>
    <row r="136" spans="1:4" ht="18.75">
      <c r="A136" s="1" t="s">
        <v>1549</v>
      </c>
      <c r="B136" s="1" t="s">
        <v>1550</v>
      </c>
      <c r="C136" s="31"/>
      <c r="D136" t="s">
        <v>353</v>
      </c>
    </row>
    <row r="137" spans="1:4" ht="18.75">
      <c r="A137" s="1" t="s">
        <v>1546</v>
      </c>
      <c r="B137" s="1" t="s">
        <v>1547</v>
      </c>
      <c r="C137" s="31"/>
      <c r="D137" s="1" t="s">
        <v>1582</v>
      </c>
    </row>
    <row r="138" spans="1:4" ht="18.75">
      <c r="A138" s="1" t="s">
        <v>1554</v>
      </c>
      <c r="B138" s="1" t="s">
        <v>1555</v>
      </c>
      <c r="C138" s="31"/>
      <c r="D138" s="1" t="s">
        <v>358</v>
      </c>
    </row>
    <row r="139" spans="1:4" ht="18.75">
      <c r="A139" s="1" t="s">
        <v>1536</v>
      </c>
      <c r="B139" s="1" t="s">
        <v>1537</v>
      </c>
      <c r="C139" s="31"/>
      <c r="D139" t="s">
        <v>1586</v>
      </c>
    </row>
    <row r="140" spans="1:4" ht="18.75">
      <c r="A140" s="1" t="s">
        <v>1543</v>
      </c>
      <c r="B140" s="1" t="s">
        <v>1544</v>
      </c>
      <c r="C140" s="31"/>
      <c r="D140" t="s">
        <v>362</v>
      </c>
    </row>
    <row r="141" spans="1:4" ht="18.75">
      <c r="A141" s="30" t="s">
        <v>1568</v>
      </c>
      <c r="B141" s="30" t="s">
        <v>2606</v>
      </c>
      <c r="C141" s="31"/>
      <c r="D141" s="1" t="s">
        <v>1589</v>
      </c>
    </row>
    <row r="142" spans="1:4" ht="18.75">
      <c r="A142" s="1" t="s">
        <v>1559</v>
      </c>
      <c r="B142" s="1" t="s">
        <v>1560</v>
      </c>
      <c r="C142" s="31"/>
      <c r="D142" t="s">
        <v>1593</v>
      </c>
    </row>
    <row r="143" spans="1:4" ht="18.75">
      <c r="A143" s="1" t="s">
        <v>1565</v>
      </c>
      <c r="B143" s="1" t="s">
        <v>1566</v>
      </c>
      <c r="C143" s="31"/>
      <c r="D143" t="s">
        <v>1596</v>
      </c>
    </row>
    <row r="144" spans="1:4" ht="18.75">
      <c r="A144" s="1" t="s">
        <v>1570</v>
      </c>
      <c r="B144" s="1" t="s">
        <v>1571</v>
      </c>
      <c r="C144" s="31"/>
      <c r="D144" s="1" t="s">
        <v>366</v>
      </c>
    </row>
    <row r="145" spans="1:4" ht="18.75">
      <c r="A145" s="1" t="s">
        <v>1573</v>
      </c>
      <c r="B145" s="1" t="s">
        <v>1574</v>
      </c>
      <c r="C145" s="31"/>
      <c r="D145" t="s">
        <v>1600</v>
      </c>
    </row>
    <row r="146" spans="1:4" ht="18.75">
      <c r="A146" s="1" t="s">
        <v>1562</v>
      </c>
      <c r="B146" s="1" t="s">
        <v>1563</v>
      </c>
      <c r="C146" s="31"/>
      <c r="D146" t="s">
        <v>1603</v>
      </c>
    </row>
    <row r="147" spans="1:4" ht="18.75">
      <c r="A147" s="1" t="s">
        <v>1577</v>
      </c>
      <c r="B147" s="1" t="s">
        <v>1578</v>
      </c>
      <c r="C147" s="31"/>
      <c r="D147" t="s">
        <v>1606</v>
      </c>
    </row>
    <row r="148" spans="1:4" ht="18.75">
      <c r="A148" s="6" t="s">
        <v>2607</v>
      </c>
      <c r="B148" s="1" t="s">
        <v>2608</v>
      </c>
      <c r="C148" s="31"/>
      <c r="D148" s="1" t="s">
        <v>1609</v>
      </c>
    </row>
    <row r="149" spans="1:4" ht="18.75">
      <c r="A149" s="1" t="s">
        <v>1580</v>
      </c>
      <c r="B149" s="1" t="s">
        <v>1581</v>
      </c>
      <c r="C149" s="31"/>
      <c r="D149" t="s">
        <v>1612</v>
      </c>
    </row>
    <row r="150" spans="1:4" ht="18.75">
      <c r="A150" s="1" t="s">
        <v>1584</v>
      </c>
      <c r="B150" s="1" t="s">
        <v>1585</v>
      </c>
      <c r="C150" s="31"/>
      <c r="D150" t="s">
        <v>1614</v>
      </c>
    </row>
    <row r="151" spans="1:4" ht="18.75">
      <c r="A151" s="1" t="s">
        <v>1601</v>
      </c>
      <c r="B151" s="1" t="s">
        <v>1602</v>
      </c>
      <c r="C151" s="31"/>
      <c r="D151" t="s">
        <v>1616</v>
      </c>
    </row>
    <row r="152" spans="1:4" ht="18.75">
      <c r="A152" s="1" t="s">
        <v>1587</v>
      </c>
      <c r="B152" s="1" t="s">
        <v>1588</v>
      </c>
      <c r="C152" s="31"/>
      <c r="D152" s="1" t="s">
        <v>340</v>
      </c>
    </row>
    <row r="153" spans="1:4" ht="18.75">
      <c r="A153" s="1" t="s">
        <v>1597</v>
      </c>
      <c r="B153" s="1" t="s">
        <v>1598</v>
      </c>
      <c r="C153" s="31"/>
      <c r="D153" s="1" t="s">
        <v>345</v>
      </c>
    </row>
    <row r="154" spans="1:4" ht="18.75">
      <c r="A154" s="1" t="s">
        <v>1617</v>
      </c>
      <c r="B154" s="1" t="s">
        <v>1618</v>
      </c>
      <c r="C154" s="31"/>
      <c r="D154" t="s">
        <v>1623</v>
      </c>
    </row>
    <row r="155" spans="1:4" ht="18.75">
      <c r="A155" s="1" t="s">
        <v>1604</v>
      </c>
      <c r="B155" s="1" t="s">
        <v>1605</v>
      </c>
      <c r="C155" s="31"/>
      <c r="D155" t="s">
        <v>1625</v>
      </c>
    </row>
    <row r="156" spans="1:4" ht="18.75">
      <c r="A156" s="1" t="s">
        <v>1636</v>
      </c>
      <c r="B156" s="1" t="s">
        <v>1637</v>
      </c>
      <c r="C156" s="31"/>
      <c r="D156" t="s">
        <v>1628</v>
      </c>
    </row>
    <row r="157" spans="1:4" ht="18.75">
      <c r="A157" s="1" t="s">
        <v>1610</v>
      </c>
      <c r="B157" s="1" t="s">
        <v>1611</v>
      </c>
      <c r="C157" s="31"/>
      <c r="D157" s="1" t="s">
        <v>350</v>
      </c>
    </row>
    <row r="158" spans="1:4" ht="18.75">
      <c r="A158" s="29" t="s">
        <v>2609</v>
      </c>
      <c r="B158" s="1" t="s">
        <v>2610</v>
      </c>
      <c r="C158" s="31"/>
      <c r="D158" t="s">
        <v>1633</v>
      </c>
    </row>
    <row r="159" spans="1:4" ht="18.75">
      <c r="A159" s="1" t="s">
        <v>1607</v>
      </c>
      <c r="B159" s="1" t="s">
        <v>1608</v>
      </c>
      <c r="C159" s="31"/>
      <c r="D159" t="s">
        <v>2612</v>
      </c>
    </row>
    <row r="160" spans="1:4" ht="18.75">
      <c r="A160" s="1" t="s">
        <v>1629</v>
      </c>
      <c r="B160" s="1" t="s">
        <v>1630</v>
      </c>
      <c r="C160" s="31"/>
      <c r="D160" t="s">
        <v>1635</v>
      </c>
    </row>
    <row r="161" spans="1:10" ht="18.75">
      <c r="A161" s="1" t="s">
        <v>1594</v>
      </c>
      <c r="B161" s="1" t="s">
        <v>1595</v>
      </c>
      <c r="C161" s="31"/>
      <c r="D161" t="s">
        <v>1638</v>
      </c>
    </row>
    <row r="162" spans="1:10" ht="18.75">
      <c r="A162" s="1" t="s">
        <v>1631</v>
      </c>
      <c r="B162" s="1" t="s">
        <v>1632</v>
      </c>
      <c r="C162" s="31"/>
      <c r="D162" t="s">
        <v>354</v>
      </c>
      <c r="I162" t="s">
        <v>1641</v>
      </c>
    </row>
    <row r="163" spans="1:10" ht="18.75">
      <c r="A163" s="1" t="s">
        <v>1647</v>
      </c>
      <c r="B163" s="1" t="s">
        <v>1648</v>
      </c>
      <c r="C163" s="31"/>
      <c r="D163" s="1" t="s">
        <v>1643</v>
      </c>
    </row>
    <row r="164" spans="1:10" ht="18.75">
      <c r="A164" s="1" t="s">
        <v>1656</v>
      </c>
      <c r="B164" s="1" t="s">
        <v>1657</v>
      </c>
      <c r="C164" s="31"/>
      <c r="D164" s="1" t="s">
        <v>1646</v>
      </c>
    </row>
    <row r="165" spans="1:10" ht="18.75">
      <c r="A165" s="1" t="s">
        <v>1650</v>
      </c>
      <c r="B165" s="1" t="s">
        <v>1651</v>
      </c>
      <c r="C165" s="31"/>
      <c r="D165" t="s">
        <v>1649</v>
      </c>
    </row>
    <row r="166" spans="1:10" ht="18.75">
      <c r="A166" s="1" t="s">
        <v>1661</v>
      </c>
      <c r="B166" s="1" t="s">
        <v>1662</v>
      </c>
      <c r="C166" s="31"/>
      <c r="D166" t="s">
        <v>1652</v>
      </c>
    </row>
    <row r="167" spans="1:10" ht="18.75">
      <c r="A167" s="1" t="s">
        <v>1653</v>
      </c>
      <c r="B167" s="1" t="s">
        <v>1654</v>
      </c>
      <c r="C167" s="31"/>
      <c r="D167" t="s">
        <v>1655</v>
      </c>
    </row>
    <row r="168" spans="1:10" ht="18.75">
      <c r="A168" s="1" t="s">
        <v>1541</v>
      </c>
      <c r="B168" s="1" t="s">
        <v>1542</v>
      </c>
      <c r="C168" s="31"/>
      <c r="D168" t="s">
        <v>1658</v>
      </c>
    </row>
    <row r="169" spans="1:10" ht="18.75">
      <c r="A169" s="1" t="s">
        <v>1644</v>
      </c>
      <c r="B169" s="1" t="s">
        <v>1645</v>
      </c>
      <c r="C169" s="31"/>
      <c r="D169" t="s">
        <v>1660</v>
      </c>
    </row>
    <row r="170" spans="1:10" ht="18.75">
      <c r="A170" s="1" t="s">
        <v>1664</v>
      </c>
      <c r="B170" s="1" t="s">
        <v>1665</v>
      </c>
      <c r="C170" s="31"/>
      <c r="D170" t="s">
        <v>1663</v>
      </c>
    </row>
    <row r="171" spans="1:10" ht="18.75">
      <c r="A171" s="1" t="s">
        <v>1673</v>
      </c>
      <c r="B171" s="1" t="s">
        <v>1674</v>
      </c>
      <c r="C171" s="31"/>
      <c r="D171" t="s">
        <v>1666</v>
      </c>
    </row>
    <row r="172" spans="1:10" ht="18.75">
      <c r="A172" s="1" t="s">
        <v>1676</v>
      </c>
      <c r="B172" s="1" t="s">
        <v>1677</v>
      </c>
      <c r="C172" s="31"/>
      <c r="D172" t="s">
        <v>377</v>
      </c>
      <c r="I172" t="s">
        <v>1669</v>
      </c>
      <c r="J172" t="s">
        <v>1670</v>
      </c>
    </row>
    <row r="173" spans="1:10" ht="18.75">
      <c r="A173" s="1" t="s">
        <v>1679</v>
      </c>
      <c r="B173" s="1" t="s">
        <v>1680</v>
      </c>
      <c r="C173" s="31"/>
      <c r="D173" s="1" t="s">
        <v>1672</v>
      </c>
    </row>
    <row r="174" spans="1:10" ht="18.75">
      <c r="A174" s="1" t="s">
        <v>1684</v>
      </c>
      <c r="B174" s="1" t="s">
        <v>1685</v>
      </c>
      <c r="C174" s="31"/>
      <c r="D174" t="s">
        <v>1675</v>
      </c>
    </row>
    <row r="175" spans="1:10" ht="18.75">
      <c r="A175" s="1" t="s">
        <v>1681</v>
      </c>
      <c r="B175" s="1" t="s">
        <v>1682</v>
      </c>
      <c r="C175" s="31"/>
      <c r="D175" t="s">
        <v>1678</v>
      </c>
    </row>
    <row r="176" spans="1:10" ht="18.75">
      <c r="A176" s="1" t="s">
        <v>1590</v>
      </c>
      <c r="B176" s="1" t="s">
        <v>1591</v>
      </c>
      <c r="C176" s="31"/>
      <c r="D176" t="s">
        <v>363</v>
      </c>
    </row>
    <row r="177" spans="1:4" ht="18.75">
      <c r="A177" s="1" t="s">
        <v>1337</v>
      </c>
      <c r="B177" s="1" t="s">
        <v>1338</v>
      </c>
      <c r="C177" s="31"/>
      <c r="D177" s="1" t="s">
        <v>1683</v>
      </c>
    </row>
    <row r="178" spans="1:4" ht="18.75">
      <c r="A178" s="1" t="s">
        <v>1380</v>
      </c>
      <c r="B178" s="1" t="s">
        <v>1381</v>
      </c>
      <c r="C178" s="31"/>
      <c r="D178" t="s">
        <v>1686</v>
      </c>
    </row>
    <row r="179" spans="1:4" ht="18.75">
      <c r="A179" s="1" t="s">
        <v>1687</v>
      </c>
      <c r="B179" s="1" t="s">
        <v>1688</v>
      </c>
      <c r="C179" s="31"/>
      <c r="D179" t="s">
        <v>1689</v>
      </c>
    </row>
    <row r="180" spans="1:4" ht="18.75">
      <c r="A180" s="1" t="s">
        <v>1340</v>
      </c>
      <c r="B180" s="1" t="s">
        <v>1341</v>
      </c>
      <c r="C180" s="31"/>
      <c r="D180" t="s">
        <v>1692</v>
      </c>
    </row>
    <row r="181" spans="1:4" ht="18.75">
      <c r="A181" s="1" t="s">
        <v>1690</v>
      </c>
      <c r="B181" s="1" t="s">
        <v>1691</v>
      </c>
      <c r="C181" s="31"/>
      <c r="D181" t="s">
        <v>1695</v>
      </c>
    </row>
    <row r="182" spans="1:4">
      <c r="A182" s="1" t="s">
        <v>1619</v>
      </c>
      <c r="B182" s="1" t="s">
        <v>1620</v>
      </c>
      <c r="D182" t="s">
        <v>1696</v>
      </c>
    </row>
    <row r="183" spans="1:4">
      <c r="A183" s="1" t="s">
        <v>1693</v>
      </c>
      <c r="B183" s="1" t="s">
        <v>1694</v>
      </c>
      <c r="D183" t="s">
        <v>1697</v>
      </c>
    </row>
    <row r="184" spans="1:4">
      <c r="D184" t="s">
        <v>1698</v>
      </c>
    </row>
    <row r="185" spans="1:4">
      <c r="D185" t="s">
        <v>1699</v>
      </c>
    </row>
  </sheetData>
  <autoFilter ref="F1:F24" xr:uid="{00000000-0009-0000-0000-000002000000}">
    <sortState xmlns:xlrd2="http://schemas.microsoft.com/office/spreadsheetml/2017/richdata2" ref="F2:F24">
      <sortCondition ref="F1:F24"/>
    </sortState>
  </autoFilter>
  <sortState xmlns:xlrd2="http://schemas.microsoft.com/office/spreadsheetml/2017/richdata2" ref="F2:F28">
    <sortCondition ref="F2"/>
  </sortState>
  <phoneticPr fontId="8" type="noConversion"/>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CD16965E40354E83AF52B4F100C0BC" ma:contentTypeVersion="16" ma:contentTypeDescription="Create a new document." ma:contentTypeScope="" ma:versionID="fbfb371d0355e610ffae1f9d8079f3b7">
  <xsd:schema xmlns:xsd="http://www.w3.org/2001/XMLSchema" xmlns:xs="http://www.w3.org/2001/XMLSchema" xmlns:p="http://schemas.microsoft.com/office/2006/metadata/properties" xmlns:ns2="50cb5de6-f12a-4aa8-8384-78222a2e2c5e" xmlns:ns3="5df0194d-3606-4a33-96d0-98a07738492e" targetNamespace="http://schemas.microsoft.com/office/2006/metadata/properties" ma:root="true" ma:fieldsID="26637fc4fcc2859b8cbf3ffb31da5cd5" ns2:_="" ns3:_="">
    <xsd:import namespace="50cb5de6-f12a-4aa8-8384-78222a2e2c5e"/>
    <xsd:import namespace="5df0194d-3606-4a33-96d0-98a0773849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b5de6-f12a-4aa8-8384-78222a2e2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03e67f-0598-4a90-8a4a-cec34b03bf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f0194d-3606-4a33-96d0-98a0773849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5861fde-4177-4007-889d-2cc3897fae3c}" ma:internalName="TaxCatchAll" ma:showField="CatchAllData" ma:web="5df0194d-3606-4a33-96d0-98a0773849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f0194d-3606-4a33-96d0-98a07738492e" xsi:nil="true"/>
    <lcf76f155ced4ddcb4097134ff3c332f xmlns="50cb5de6-f12a-4aa8-8384-78222a2e2c5e">
      <Terms xmlns="http://schemas.microsoft.com/office/infopath/2007/PartnerControls"/>
    </lcf76f155ced4ddcb4097134ff3c332f>
    <SharedWithUsers xmlns="5df0194d-3606-4a33-96d0-98a07738492e">
      <UserInfo>
        <DisplayName>Ball, Alison</DisplayName>
        <AccountId>37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0C3D70-3B27-4B90-8B03-B3EB9E4C3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b5de6-f12a-4aa8-8384-78222a2e2c5e"/>
    <ds:schemaRef ds:uri="5df0194d-3606-4a33-96d0-98a0773849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79B0AE-BDD2-4E53-8881-D33E637ADE4F}">
  <ds:schemaRefs>
    <ds:schemaRef ds:uri="http://purl.org/dc/elements/1.1/"/>
    <ds:schemaRef ds:uri="http://www.w3.org/XML/1998/namespace"/>
    <ds:schemaRef ds:uri="http://purl.org/dc/dcmitype/"/>
    <ds:schemaRef ds:uri="http://schemas.microsoft.com/office/2006/metadata/properties"/>
    <ds:schemaRef ds:uri="50cb5de6-f12a-4aa8-8384-78222a2e2c5e"/>
    <ds:schemaRef ds:uri="http://schemas.microsoft.com/office/infopath/2007/PartnerControls"/>
    <ds:schemaRef ds:uri="http://schemas.microsoft.com/office/2006/documentManagement/types"/>
    <ds:schemaRef ds:uri="http://schemas.openxmlformats.org/package/2006/metadata/core-properties"/>
    <ds:schemaRef ds:uri="5df0194d-3606-4a33-96d0-98a07738492e"/>
    <ds:schemaRef ds:uri="http://purl.org/dc/terms/"/>
  </ds:schemaRefs>
</ds:datastoreItem>
</file>

<file path=customXml/itemProps3.xml><?xml version="1.0" encoding="utf-8"?>
<ds:datastoreItem xmlns:ds="http://schemas.openxmlformats.org/officeDocument/2006/customXml" ds:itemID="{0714BBF0-2BC6-41C2-BF48-BC6ED9F034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Foreign Payment Request Form</vt:lpstr>
      <vt:lpstr>Requirements</vt:lpstr>
      <vt:lpstr>Sheet2</vt:lpstr>
      <vt:lpstr>'Foreign Payment Request Form'!Print_Area</vt:lpstr>
    </vt:vector>
  </TitlesOfParts>
  <Manager/>
  <Company>University of Exeter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Molyneux-Sandwith, Nicole</dc:creator>
  <cp:keywords/>
  <dc:description/>
  <cp:lastModifiedBy>Molyneux-Sandwith, Nicole</cp:lastModifiedBy>
  <cp:revision/>
  <cp:lastPrinted>2024-10-11T15:57:08Z</cp:lastPrinted>
  <dcterms:created xsi:type="dcterms:W3CDTF">2020-12-09T15:20:18Z</dcterms:created>
  <dcterms:modified xsi:type="dcterms:W3CDTF">2025-04-25T15:58:36Z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0x01010049CD16965E40354E83AF52B4F100C0BC</vt:lpwstr>
  </property>
  <property fmtid="{D5CDD505-2E9C-101B-9397-08002B2CF9AE}" pid="3" name="MediaServiceImageTags">
    <vt:lpwstr/>
  </property>
</Properties>
</file>