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niversityofexeteruk-my.sharepoint.com/personal/fh392_exeter_ac_uk/Documents/Documents/SedBudgetDevolpment/Final Versions/Templates/"/>
    </mc:Choice>
  </mc:AlternateContent>
  <xr:revisionPtr revIDLastSave="189" documentId="8_{5727D126-749C-418A-AE6A-1007D6DFEF19}" xr6:coauthVersionLast="47" xr6:coauthVersionMax="47" xr10:uidLastSave="{B1073B75-EA9A-4C31-B087-19436F384C01}"/>
  <bookViews>
    <workbookView xWindow="-120" yWindow="-120" windowWidth="29040" windowHeight="15720" xr2:uid="{5674BEEF-2F07-4243-9AF5-D8579D19517E}"/>
  </bookViews>
  <sheets>
    <sheet name="Site Overview" sheetId="13" r:id="rId1"/>
    <sheet name="Parrotfish Summary" sheetId="12" r:id="rId2"/>
    <sheet name="Transect 1" sheetId="1" r:id="rId3"/>
    <sheet name="Transect 2" sheetId="3" r:id="rId4"/>
    <sheet name="Transect 3" sheetId="4" r:id="rId5"/>
    <sheet name="Transect 4" sheetId="5" r:id="rId6"/>
    <sheet name="Transect 5" sheetId="6" r:id="rId7"/>
    <sheet name="Transect 6" sheetId="7" r:id="rId8"/>
    <sheet name="Transect 7" sheetId="8" r:id="rId9"/>
    <sheet name="Transect 8" sheetId="9" r:id="rId10"/>
    <sheet name="Transect 9" sheetId="10" r:id="rId11"/>
    <sheet name="Transect 10" sheetId="11" r:id="rId12"/>
    <sheet name="Parrotfish metrics" sheetId="2" r:id="rId13"/>
  </sheets>
  <externalReferences>
    <externalReference r:id="rId14"/>
    <externalReference r:id="rId15"/>
  </externalReferences>
  <definedNames>
    <definedName name="ACA_growth_rates">#REF!</definedName>
    <definedName name="ACAGrain">'[1]ACA metrics'!#REF!</definedName>
    <definedName name="ACAGrowth">'[1]ACA metrics'!#REF!</definedName>
    <definedName name="ACAGrowthRates">'[1]ACA metrics'!#REF!</definedName>
    <definedName name="HalimedaInitialMetrics">[2]LC1!$C$11:$M$17</definedName>
    <definedName name="ParrotfishGrainTypeMetrics">'Parrotfish metrics'!$C$123:$N$124</definedName>
    <definedName name="ParrotfishProduction">'Parrotfish Summary'!$A$3:$N$13</definedName>
    <definedName name="SpeciesCarb">'[1]ACA metrics'!#REF!</definedName>
    <definedName name="UdoteaInitialMetrics">[1]Udotea!$C$11:$J$14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5" i="11" l="1"/>
  <c r="J35" i="11"/>
  <c r="I35" i="11"/>
  <c r="H35" i="11"/>
  <c r="G35" i="11"/>
  <c r="F35" i="11"/>
  <c r="E35" i="11"/>
  <c r="D35" i="11"/>
  <c r="C35" i="11"/>
  <c r="B35" i="11"/>
  <c r="K34" i="11"/>
  <c r="J34" i="11"/>
  <c r="I34" i="11"/>
  <c r="H34" i="11"/>
  <c r="G34" i="11"/>
  <c r="F34" i="11"/>
  <c r="E34" i="11"/>
  <c r="D34" i="11"/>
  <c r="C34" i="11"/>
  <c r="B34" i="11"/>
  <c r="K33" i="11"/>
  <c r="J33" i="11"/>
  <c r="I33" i="11"/>
  <c r="H33" i="11"/>
  <c r="G33" i="11"/>
  <c r="F33" i="11"/>
  <c r="E33" i="11"/>
  <c r="D33" i="11"/>
  <c r="C33" i="11"/>
  <c r="B33" i="11"/>
  <c r="I32" i="11"/>
  <c r="H32" i="11"/>
  <c r="G32" i="11"/>
  <c r="E32" i="11"/>
  <c r="D32" i="11"/>
  <c r="C32" i="11"/>
  <c r="B32" i="11"/>
  <c r="I31" i="11"/>
  <c r="H31" i="11"/>
  <c r="G31" i="11"/>
  <c r="E31" i="11"/>
  <c r="D31" i="11"/>
  <c r="C31" i="11"/>
  <c r="B31" i="11"/>
  <c r="K30" i="11"/>
  <c r="J30" i="11"/>
  <c r="I30" i="11"/>
  <c r="H30" i="11"/>
  <c r="G30" i="11"/>
  <c r="F30" i="11"/>
  <c r="E30" i="11"/>
  <c r="D30" i="11"/>
  <c r="C30" i="11"/>
  <c r="B30" i="11"/>
  <c r="J29" i="11"/>
  <c r="I29" i="11"/>
  <c r="H29" i="11"/>
  <c r="G29" i="11"/>
  <c r="F29" i="11"/>
  <c r="E29" i="11"/>
  <c r="D29" i="11"/>
  <c r="C29" i="11"/>
  <c r="B29" i="11"/>
  <c r="J28" i="11"/>
  <c r="I28" i="11"/>
  <c r="H28" i="11"/>
  <c r="G28" i="11"/>
  <c r="F28" i="11"/>
  <c r="E28" i="11"/>
  <c r="D28" i="11"/>
  <c r="C28" i="11"/>
  <c r="B28" i="11"/>
  <c r="H27" i="11"/>
  <c r="G27" i="11"/>
  <c r="D27" i="11"/>
  <c r="C27" i="11"/>
  <c r="B27" i="11"/>
  <c r="K26" i="11"/>
  <c r="J26" i="11"/>
  <c r="I26" i="11"/>
  <c r="H26" i="11"/>
  <c r="G26" i="11"/>
  <c r="F26" i="11"/>
  <c r="E26" i="11"/>
  <c r="D26" i="11"/>
  <c r="C26" i="11"/>
  <c r="B26" i="11"/>
  <c r="B36" i="11" s="1"/>
  <c r="K20" i="11"/>
  <c r="J20" i="11"/>
  <c r="I20" i="11"/>
  <c r="H20" i="11"/>
  <c r="G20" i="11"/>
  <c r="F20" i="11"/>
  <c r="E20" i="11"/>
  <c r="D20" i="11"/>
  <c r="C20" i="11"/>
  <c r="B20" i="11"/>
  <c r="K35" i="10"/>
  <c r="J35" i="10"/>
  <c r="I35" i="10"/>
  <c r="H35" i="10"/>
  <c r="G35" i="10"/>
  <c r="F35" i="10"/>
  <c r="E35" i="10"/>
  <c r="D35" i="10"/>
  <c r="C35" i="10"/>
  <c r="B35" i="10"/>
  <c r="K34" i="10"/>
  <c r="J34" i="10"/>
  <c r="I34" i="10"/>
  <c r="H34" i="10"/>
  <c r="G34" i="10"/>
  <c r="F34" i="10"/>
  <c r="E34" i="10"/>
  <c r="D34" i="10"/>
  <c r="C34" i="10"/>
  <c r="B34" i="10"/>
  <c r="K33" i="10"/>
  <c r="J33" i="10"/>
  <c r="I33" i="10"/>
  <c r="H33" i="10"/>
  <c r="G33" i="10"/>
  <c r="F33" i="10"/>
  <c r="E33" i="10"/>
  <c r="D33" i="10"/>
  <c r="C33" i="10"/>
  <c r="B33" i="10"/>
  <c r="I32" i="10"/>
  <c r="H32" i="10"/>
  <c r="G32" i="10"/>
  <c r="E32" i="10"/>
  <c r="D32" i="10"/>
  <c r="C32" i="10"/>
  <c r="B32" i="10"/>
  <c r="I31" i="10"/>
  <c r="H31" i="10"/>
  <c r="G31" i="10"/>
  <c r="E31" i="10"/>
  <c r="D31" i="10"/>
  <c r="C31" i="10"/>
  <c r="B31" i="10"/>
  <c r="K30" i="10"/>
  <c r="J30" i="10"/>
  <c r="I30" i="10"/>
  <c r="H30" i="10"/>
  <c r="G30" i="10"/>
  <c r="F30" i="10"/>
  <c r="E30" i="10"/>
  <c r="D30" i="10"/>
  <c r="C30" i="10"/>
  <c r="B30" i="10"/>
  <c r="J29" i="10"/>
  <c r="I29" i="10"/>
  <c r="H29" i="10"/>
  <c r="G29" i="10"/>
  <c r="F29" i="10"/>
  <c r="E29" i="10"/>
  <c r="D29" i="10"/>
  <c r="C29" i="10"/>
  <c r="B29" i="10"/>
  <c r="J28" i="10"/>
  <c r="I28" i="10"/>
  <c r="H28" i="10"/>
  <c r="G28" i="10"/>
  <c r="F28" i="10"/>
  <c r="E28" i="10"/>
  <c r="D28" i="10"/>
  <c r="C28" i="10"/>
  <c r="B28" i="10"/>
  <c r="H27" i="10"/>
  <c r="G27" i="10"/>
  <c r="D27" i="10"/>
  <c r="C27" i="10"/>
  <c r="B27" i="10"/>
  <c r="B36" i="10" s="1"/>
  <c r="K26" i="10"/>
  <c r="J26" i="10"/>
  <c r="I26" i="10"/>
  <c r="H26" i="10"/>
  <c r="G26" i="10"/>
  <c r="F26" i="10"/>
  <c r="E26" i="10"/>
  <c r="D26" i="10"/>
  <c r="C26" i="10"/>
  <c r="B26" i="10"/>
  <c r="K20" i="10"/>
  <c r="J20" i="10"/>
  <c r="I20" i="10"/>
  <c r="H20" i="10"/>
  <c r="G20" i="10"/>
  <c r="F20" i="10"/>
  <c r="E20" i="10"/>
  <c r="D20" i="10"/>
  <c r="C20" i="10"/>
  <c r="B20" i="10"/>
  <c r="K35" i="9"/>
  <c r="J35" i="9"/>
  <c r="I35" i="9"/>
  <c r="H35" i="9"/>
  <c r="G35" i="9"/>
  <c r="F35" i="9"/>
  <c r="E35" i="9"/>
  <c r="D35" i="9"/>
  <c r="C35" i="9"/>
  <c r="B35" i="9"/>
  <c r="K34" i="9"/>
  <c r="J34" i="9"/>
  <c r="I34" i="9"/>
  <c r="H34" i="9"/>
  <c r="G34" i="9"/>
  <c r="F34" i="9"/>
  <c r="E34" i="9"/>
  <c r="D34" i="9"/>
  <c r="C34" i="9"/>
  <c r="B34" i="9"/>
  <c r="K33" i="9"/>
  <c r="J33" i="9"/>
  <c r="I33" i="9"/>
  <c r="H33" i="9"/>
  <c r="G33" i="9"/>
  <c r="F33" i="9"/>
  <c r="E33" i="9"/>
  <c r="D33" i="9"/>
  <c r="C33" i="9"/>
  <c r="B33" i="9"/>
  <c r="I32" i="9"/>
  <c r="H32" i="9"/>
  <c r="G32" i="9"/>
  <c r="E32" i="9"/>
  <c r="D32" i="9"/>
  <c r="C32" i="9"/>
  <c r="B32" i="9"/>
  <c r="I31" i="9"/>
  <c r="H31" i="9"/>
  <c r="G31" i="9"/>
  <c r="E31" i="9"/>
  <c r="D31" i="9"/>
  <c r="C31" i="9"/>
  <c r="B31" i="9"/>
  <c r="K30" i="9"/>
  <c r="J30" i="9"/>
  <c r="I30" i="9"/>
  <c r="H30" i="9"/>
  <c r="G30" i="9"/>
  <c r="F30" i="9"/>
  <c r="E30" i="9"/>
  <c r="D30" i="9"/>
  <c r="C30" i="9"/>
  <c r="B30" i="9"/>
  <c r="J29" i="9"/>
  <c r="I29" i="9"/>
  <c r="H29" i="9"/>
  <c r="G29" i="9"/>
  <c r="F29" i="9"/>
  <c r="E29" i="9"/>
  <c r="D29" i="9"/>
  <c r="C29" i="9"/>
  <c r="B29" i="9"/>
  <c r="J28" i="9"/>
  <c r="I28" i="9"/>
  <c r="H28" i="9"/>
  <c r="G28" i="9"/>
  <c r="F28" i="9"/>
  <c r="E28" i="9"/>
  <c r="D28" i="9"/>
  <c r="C28" i="9"/>
  <c r="B28" i="9"/>
  <c r="H27" i="9"/>
  <c r="G27" i="9"/>
  <c r="D27" i="9"/>
  <c r="C27" i="9"/>
  <c r="B27" i="9"/>
  <c r="K26" i="9"/>
  <c r="J26" i="9"/>
  <c r="I26" i="9"/>
  <c r="H26" i="9"/>
  <c r="G26" i="9"/>
  <c r="F26" i="9"/>
  <c r="E26" i="9"/>
  <c r="D26" i="9"/>
  <c r="C26" i="9"/>
  <c r="B26" i="9"/>
  <c r="B36" i="9" s="1"/>
  <c r="K20" i="9"/>
  <c r="J20" i="9"/>
  <c r="I20" i="9"/>
  <c r="H20" i="9"/>
  <c r="G20" i="9"/>
  <c r="F20" i="9"/>
  <c r="E20" i="9"/>
  <c r="D20" i="9"/>
  <c r="C20" i="9"/>
  <c r="B20" i="9"/>
  <c r="K35" i="8"/>
  <c r="J35" i="8"/>
  <c r="I35" i="8"/>
  <c r="H35" i="8"/>
  <c r="G35" i="8"/>
  <c r="F35" i="8"/>
  <c r="E35" i="8"/>
  <c r="D35" i="8"/>
  <c r="C35" i="8"/>
  <c r="B35" i="8"/>
  <c r="K34" i="8"/>
  <c r="J34" i="8"/>
  <c r="I34" i="8"/>
  <c r="H34" i="8"/>
  <c r="G34" i="8"/>
  <c r="F34" i="8"/>
  <c r="E34" i="8"/>
  <c r="D34" i="8"/>
  <c r="C34" i="8"/>
  <c r="B34" i="8"/>
  <c r="K33" i="8"/>
  <c r="J33" i="8"/>
  <c r="I33" i="8"/>
  <c r="H33" i="8"/>
  <c r="G33" i="8"/>
  <c r="F33" i="8"/>
  <c r="E33" i="8"/>
  <c r="D33" i="8"/>
  <c r="C33" i="8"/>
  <c r="B33" i="8"/>
  <c r="I32" i="8"/>
  <c r="H32" i="8"/>
  <c r="G32" i="8"/>
  <c r="E32" i="8"/>
  <c r="D32" i="8"/>
  <c r="C32" i="8"/>
  <c r="B32" i="8"/>
  <c r="I31" i="8"/>
  <c r="H31" i="8"/>
  <c r="G31" i="8"/>
  <c r="E31" i="8"/>
  <c r="D31" i="8"/>
  <c r="C31" i="8"/>
  <c r="B31" i="8"/>
  <c r="K30" i="8"/>
  <c r="J30" i="8"/>
  <c r="I30" i="8"/>
  <c r="H30" i="8"/>
  <c r="G30" i="8"/>
  <c r="F30" i="8"/>
  <c r="E30" i="8"/>
  <c r="D30" i="8"/>
  <c r="C30" i="8"/>
  <c r="B30" i="8"/>
  <c r="J29" i="8"/>
  <c r="I29" i="8"/>
  <c r="H29" i="8"/>
  <c r="G29" i="8"/>
  <c r="F29" i="8"/>
  <c r="E29" i="8"/>
  <c r="D29" i="8"/>
  <c r="C29" i="8"/>
  <c r="B29" i="8"/>
  <c r="J28" i="8"/>
  <c r="I28" i="8"/>
  <c r="H28" i="8"/>
  <c r="G28" i="8"/>
  <c r="F28" i="8"/>
  <c r="E28" i="8"/>
  <c r="D28" i="8"/>
  <c r="C28" i="8"/>
  <c r="B28" i="8"/>
  <c r="H27" i="8"/>
  <c r="G27" i="8"/>
  <c r="D27" i="8"/>
  <c r="C27" i="8"/>
  <c r="B27" i="8"/>
  <c r="K26" i="8"/>
  <c r="J26" i="8"/>
  <c r="I26" i="8"/>
  <c r="H26" i="8"/>
  <c r="G26" i="8"/>
  <c r="F26" i="8"/>
  <c r="E26" i="8"/>
  <c r="D26" i="8"/>
  <c r="C26" i="8"/>
  <c r="B26" i="8"/>
  <c r="B36" i="8" s="1"/>
  <c r="K20" i="8"/>
  <c r="J20" i="8"/>
  <c r="I20" i="8"/>
  <c r="H20" i="8"/>
  <c r="G20" i="8"/>
  <c r="F20" i="8"/>
  <c r="E20" i="8"/>
  <c r="D20" i="8"/>
  <c r="C20" i="8"/>
  <c r="B20" i="8"/>
  <c r="K35" i="7"/>
  <c r="J35" i="7"/>
  <c r="I35" i="7"/>
  <c r="H35" i="7"/>
  <c r="G35" i="7"/>
  <c r="F35" i="7"/>
  <c r="E35" i="7"/>
  <c r="D35" i="7"/>
  <c r="C35" i="7"/>
  <c r="B35" i="7"/>
  <c r="K34" i="7"/>
  <c r="J34" i="7"/>
  <c r="I34" i="7"/>
  <c r="H34" i="7"/>
  <c r="G34" i="7"/>
  <c r="F34" i="7"/>
  <c r="E34" i="7"/>
  <c r="D34" i="7"/>
  <c r="C34" i="7"/>
  <c r="B34" i="7"/>
  <c r="K33" i="7"/>
  <c r="J33" i="7"/>
  <c r="I33" i="7"/>
  <c r="H33" i="7"/>
  <c r="G33" i="7"/>
  <c r="F33" i="7"/>
  <c r="E33" i="7"/>
  <c r="D33" i="7"/>
  <c r="C33" i="7"/>
  <c r="B33" i="7"/>
  <c r="I32" i="7"/>
  <c r="H32" i="7"/>
  <c r="G32" i="7"/>
  <c r="E32" i="7"/>
  <c r="D32" i="7"/>
  <c r="C32" i="7"/>
  <c r="B32" i="7"/>
  <c r="I31" i="7"/>
  <c r="H31" i="7"/>
  <c r="G31" i="7"/>
  <c r="E31" i="7"/>
  <c r="D31" i="7"/>
  <c r="C31" i="7"/>
  <c r="B31" i="7"/>
  <c r="K30" i="7"/>
  <c r="J30" i="7"/>
  <c r="I30" i="7"/>
  <c r="H30" i="7"/>
  <c r="G30" i="7"/>
  <c r="F30" i="7"/>
  <c r="E30" i="7"/>
  <c r="D30" i="7"/>
  <c r="C30" i="7"/>
  <c r="B30" i="7"/>
  <c r="J29" i="7"/>
  <c r="I29" i="7"/>
  <c r="H29" i="7"/>
  <c r="G29" i="7"/>
  <c r="F29" i="7"/>
  <c r="E29" i="7"/>
  <c r="D29" i="7"/>
  <c r="C29" i="7"/>
  <c r="B29" i="7"/>
  <c r="J28" i="7"/>
  <c r="I28" i="7"/>
  <c r="H28" i="7"/>
  <c r="G28" i="7"/>
  <c r="F28" i="7"/>
  <c r="E28" i="7"/>
  <c r="D28" i="7"/>
  <c r="C28" i="7"/>
  <c r="B28" i="7"/>
  <c r="H27" i="7"/>
  <c r="G27" i="7"/>
  <c r="D27" i="7"/>
  <c r="C27" i="7"/>
  <c r="B27" i="7"/>
  <c r="K26" i="7"/>
  <c r="J26" i="7"/>
  <c r="I26" i="7"/>
  <c r="H26" i="7"/>
  <c r="G26" i="7"/>
  <c r="F26" i="7"/>
  <c r="E26" i="7"/>
  <c r="D26" i="7"/>
  <c r="C26" i="7"/>
  <c r="B26" i="7"/>
  <c r="B36" i="7" s="1"/>
  <c r="K20" i="7"/>
  <c r="J20" i="7"/>
  <c r="I20" i="7"/>
  <c r="H20" i="7"/>
  <c r="G20" i="7"/>
  <c r="F20" i="7"/>
  <c r="E20" i="7"/>
  <c r="D20" i="7"/>
  <c r="C20" i="7"/>
  <c r="B20" i="7"/>
  <c r="K35" i="6"/>
  <c r="J35" i="6"/>
  <c r="I35" i="6"/>
  <c r="H35" i="6"/>
  <c r="G35" i="6"/>
  <c r="F35" i="6"/>
  <c r="E35" i="6"/>
  <c r="D35" i="6"/>
  <c r="C35" i="6"/>
  <c r="B35" i="6"/>
  <c r="K34" i="6"/>
  <c r="J34" i="6"/>
  <c r="I34" i="6"/>
  <c r="H34" i="6"/>
  <c r="G34" i="6"/>
  <c r="F34" i="6"/>
  <c r="E34" i="6"/>
  <c r="D34" i="6"/>
  <c r="C34" i="6"/>
  <c r="B34" i="6"/>
  <c r="K33" i="6"/>
  <c r="J33" i="6"/>
  <c r="I33" i="6"/>
  <c r="H33" i="6"/>
  <c r="G33" i="6"/>
  <c r="F33" i="6"/>
  <c r="E33" i="6"/>
  <c r="D33" i="6"/>
  <c r="C33" i="6"/>
  <c r="B33" i="6"/>
  <c r="I32" i="6"/>
  <c r="H32" i="6"/>
  <c r="G32" i="6"/>
  <c r="E32" i="6"/>
  <c r="D32" i="6"/>
  <c r="C32" i="6"/>
  <c r="B32" i="6"/>
  <c r="I31" i="6"/>
  <c r="H31" i="6"/>
  <c r="G31" i="6"/>
  <c r="E31" i="6"/>
  <c r="D31" i="6"/>
  <c r="C31" i="6"/>
  <c r="B31" i="6"/>
  <c r="K30" i="6"/>
  <c r="J30" i="6"/>
  <c r="I30" i="6"/>
  <c r="H30" i="6"/>
  <c r="G30" i="6"/>
  <c r="F30" i="6"/>
  <c r="E30" i="6"/>
  <c r="D30" i="6"/>
  <c r="C30" i="6"/>
  <c r="B30" i="6"/>
  <c r="J29" i="6"/>
  <c r="I29" i="6"/>
  <c r="H29" i="6"/>
  <c r="G29" i="6"/>
  <c r="F29" i="6"/>
  <c r="E29" i="6"/>
  <c r="D29" i="6"/>
  <c r="C29" i="6"/>
  <c r="B29" i="6"/>
  <c r="J28" i="6"/>
  <c r="I28" i="6"/>
  <c r="H28" i="6"/>
  <c r="G28" i="6"/>
  <c r="F28" i="6"/>
  <c r="E28" i="6"/>
  <c r="D28" i="6"/>
  <c r="C28" i="6"/>
  <c r="B28" i="6"/>
  <c r="H27" i="6"/>
  <c r="G27" i="6"/>
  <c r="D27" i="6"/>
  <c r="C27" i="6"/>
  <c r="B27" i="6"/>
  <c r="K26" i="6"/>
  <c r="J26" i="6"/>
  <c r="I26" i="6"/>
  <c r="H26" i="6"/>
  <c r="G26" i="6"/>
  <c r="F26" i="6"/>
  <c r="E26" i="6"/>
  <c r="D26" i="6"/>
  <c r="C26" i="6"/>
  <c r="B26" i="6"/>
  <c r="B36" i="6" s="1"/>
  <c r="K20" i="6"/>
  <c r="J20" i="6"/>
  <c r="I20" i="6"/>
  <c r="H20" i="6"/>
  <c r="G20" i="6"/>
  <c r="F20" i="6"/>
  <c r="E20" i="6"/>
  <c r="D20" i="6"/>
  <c r="C20" i="6"/>
  <c r="B20" i="6"/>
  <c r="K35" i="5"/>
  <c r="J35" i="5"/>
  <c r="I35" i="5"/>
  <c r="H35" i="5"/>
  <c r="G35" i="5"/>
  <c r="F35" i="5"/>
  <c r="E35" i="5"/>
  <c r="D35" i="5"/>
  <c r="C35" i="5"/>
  <c r="B35" i="5"/>
  <c r="K34" i="5"/>
  <c r="J34" i="5"/>
  <c r="I34" i="5"/>
  <c r="H34" i="5"/>
  <c r="G34" i="5"/>
  <c r="F34" i="5"/>
  <c r="E34" i="5"/>
  <c r="D34" i="5"/>
  <c r="C34" i="5"/>
  <c r="B34" i="5"/>
  <c r="K33" i="5"/>
  <c r="J33" i="5"/>
  <c r="I33" i="5"/>
  <c r="H33" i="5"/>
  <c r="G33" i="5"/>
  <c r="F33" i="5"/>
  <c r="E33" i="5"/>
  <c r="D33" i="5"/>
  <c r="C33" i="5"/>
  <c r="B33" i="5"/>
  <c r="I32" i="5"/>
  <c r="H32" i="5"/>
  <c r="G32" i="5"/>
  <c r="E32" i="5"/>
  <c r="D32" i="5"/>
  <c r="C32" i="5"/>
  <c r="B32" i="5"/>
  <c r="I31" i="5"/>
  <c r="H31" i="5"/>
  <c r="G31" i="5"/>
  <c r="E31" i="5"/>
  <c r="D31" i="5"/>
  <c r="C31" i="5"/>
  <c r="B31" i="5"/>
  <c r="K30" i="5"/>
  <c r="J30" i="5"/>
  <c r="I30" i="5"/>
  <c r="H30" i="5"/>
  <c r="G30" i="5"/>
  <c r="F30" i="5"/>
  <c r="E30" i="5"/>
  <c r="D30" i="5"/>
  <c r="C30" i="5"/>
  <c r="B30" i="5"/>
  <c r="J29" i="5"/>
  <c r="I29" i="5"/>
  <c r="H29" i="5"/>
  <c r="G29" i="5"/>
  <c r="F29" i="5"/>
  <c r="E29" i="5"/>
  <c r="D29" i="5"/>
  <c r="C29" i="5"/>
  <c r="B29" i="5"/>
  <c r="J28" i="5"/>
  <c r="I28" i="5"/>
  <c r="H28" i="5"/>
  <c r="G28" i="5"/>
  <c r="F28" i="5"/>
  <c r="E28" i="5"/>
  <c r="D28" i="5"/>
  <c r="C28" i="5"/>
  <c r="B28" i="5"/>
  <c r="H27" i="5"/>
  <c r="G27" i="5"/>
  <c r="D27" i="5"/>
  <c r="C27" i="5"/>
  <c r="B27" i="5"/>
  <c r="B36" i="5" s="1"/>
  <c r="K26" i="5"/>
  <c r="J26" i="5"/>
  <c r="I26" i="5"/>
  <c r="H26" i="5"/>
  <c r="G26" i="5"/>
  <c r="F26" i="5"/>
  <c r="E26" i="5"/>
  <c r="D26" i="5"/>
  <c r="C26" i="5"/>
  <c r="B26" i="5"/>
  <c r="K20" i="5"/>
  <c r="J20" i="5"/>
  <c r="I20" i="5"/>
  <c r="H20" i="5"/>
  <c r="G20" i="5"/>
  <c r="F20" i="5"/>
  <c r="E20" i="5"/>
  <c r="D20" i="5"/>
  <c r="C20" i="5"/>
  <c r="B20" i="5"/>
  <c r="K35" i="4"/>
  <c r="J35" i="4"/>
  <c r="I35" i="4"/>
  <c r="H35" i="4"/>
  <c r="G35" i="4"/>
  <c r="F35" i="4"/>
  <c r="E35" i="4"/>
  <c r="D35" i="4"/>
  <c r="C35" i="4"/>
  <c r="B35" i="4"/>
  <c r="K34" i="4"/>
  <c r="J34" i="4"/>
  <c r="I34" i="4"/>
  <c r="H34" i="4"/>
  <c r="G34" i="4"/>
  <c r="F34" i="4"/>
  <c r="E34" i="4"/>
  <c r="D34" i="4"/>
  <c r="C34" i="4"/>
  <c r="B34" i="4"/>
  <c r="K33" i="4"/>
  <c r="J33" i="4"/>
  <c r="I33" i="4"/>
  <c r="H33" i="4"/>
  <c r="G33" i="4"/>
  <c r="F33" i="4"/>
  <c r="E33" i="4"/>
  <c r="D33" i="4"/>
  <c r="C33" i="4"/>
  <c r="B33" i="4"/>
  <c r="I32" i="4"/>
  <c r="H32" i="4"/>
  <c r="G32" i="4"/>
  <c r="E32" i="4"/>
  <c r="D32" i="4"/>
  <c r="C32" i="4"/>
  <c r="B32" i="4"/>
  <c r="I31" i="4"/>
  <c r="H31" i="4"/>
  <c r="G31" i="4"/>
  <c r="E31" i="4"/>
  <c r="D31" i="4"/>
  <c r="C31" i="4"/>
  <c r="B31" i="4"/>
  <c r="K30" i="4"/>
  <c r="J30" i="4"/>
  <c r="I30" i="4"/>
  <c r="H30" i="4"/>
  <c r="G30" i="4"/>
  <c r="F30" i="4"/>
  <c r="E30" i="4"/>
  <c r="D30" i="4"/>
  <c r="C30" i="4"/>
  <c r="B30" i="4"/>
  <c r="J29" i="4"/>
  <c r="I29" i="4"/>
  <c r="H29" i="4"/>
  <c r="G29" i="4"/>
  <c r="F29" i="4"/>
  <c r="E29" i="4"/>
  <c r="D29" i="4"/>
  <c r="C29" i="4"/>
  <c r="B29" i="4"/>
  <c r="J28" i="4"/>
  <c r="I28" i="4"/>
  <c r="H28" i="4"/>
  <c r="G28" i="4"/>
  <c r="F28" i="4"/>
  <c r="E28" i="4"/>
  <c r="D28" i="4"/>
  <c r="C28" i="4"/>
  <c r="B28" i="4"/>
  <c r="H27" i="4"/>
  <c r="G27" i="4"/>
  <c r="D27" i="4"/>
  <c r="C27" i="4"/>
  <c r="B27" i="4"/>
  <c r="B36" i="4" s="1"/>
  <c r="K26" i="4"/>
  <c r="J26" i="4"/>
  <c r="I26" i="4"/>
  <c r="H26" i="4"/>
  <c r="G26" i="4"/>
  <c r="F26" i="4"/>
  <c r="E26" i="4"/>
  <c r="D26" i="4"/>
  <c r="C26" i="4"/>
  <c r="B26" i="4"/>
  <c r="K20" i="4"/>
  <c r="J20" i="4"/>
  <c r="I20" i="4"/>
  <c r="H20" i="4"/>
  <c r="G20" i="4"/>
  <c r="F20" i="4"/>
  <c r="E20" i="4"/>
  <c r="D20" i="4"/>
  <c r="C20" i="4"/>
  <c r="B20" i="4"/>
  <c r="K35" i="3"/>
  <c r="J35" i="3"/>
  <c r="I35" i="3"/>
  <c r="H35" i="3"/>
  <c r="G35" i="3"/>
  <c r="F35" i="3"/>
  <c r="E35" i="3"/>
  <c r="D35" i="3"/>
  <c r="C35" i="3"/>
  <c r="B35" i="3"/>
  <c r="K34" i="3"/>
  <c r="J34" i="3"/>
  <c r="I34" i="3"/>
  <c r="H34" i="3"/>
  <c r="G34" i="3"/>
  <c r="F34" i="3"/>
  <c r="E34" i="3"/>
  <c r="D34" i="3"/>
  <c r="C34" i="3"/>
  <c r="B34" i="3"/>
  <c r="K33" i="3"/>
  <c r="J33" i="3"/>
  <c r="I33" i="3"/>
  <c r="H33" i="3"/>
  <c r="G33" i="3"/>
  <c r="F33" i="3"/>
  <c r="E33" i="3"/>
  <c r="D33" i="3"/>
  <c r="C33" i="3"/>
  <c r="B33" i="3"/>
  <c r="I32" i="3"/>
  <c r="H32" i="3"/>
  <c r="G32" i="3"/>
  <c r="E32" i="3"/>
  <c r="D32" i="3"/>
  <c r="C32" i="3"/>
  <c r="B32" i="3"/>
  <c r="I31" i="3"/>
  <c r="H31" i="3"/>
  <c r="G31" i="3"/>
  <c r="E31" i="3"/>
  <c r="D31" i="3"/>
  <c r="C31" i="3"/>
  <c r="B31" i="3"/>
  <c r="K30" i="3"/>
  <c r="J30" i="3"/>
  <c r="I30" i="3"/>
  <c r="H30" i="3"/>
  <c r="G30" i="3"/>
  <c r="F30" i="3"/>
  <c r="E30" i="3"/>
  <c r="D30" i="3"/>
  <c r="C30" i="3"/>
  <c r="B30" i="3"/>
  <c r="J29" i="3"/>
  <c r="I29" i="3"/>
  <c r="H29" i="3"/>
  <c r="G29" i="3"/>
  <c r="F29" i="3"/>
  <c r="E29" i="3"/>
  <c r="D29" i="3"/>
  <c r="C29" i="3"/>
  <c r="B29" i="3"/>
  <c r="J28" i="3"/>
  <c r="I28" i="3"/>
  <c r="H28" i="3"/>
  <c r="G28" i="3"/>
  <c r="F28" i="3"/>
  <c r="E28" i="3"/>
  <c r="D28" i="3"/>
  <c r="C28" i="3"/>
  <c r="B28" i="3"/>
  <c r="B36" i="3" s="1"/>
  <c r="H27" i="3"/>
  <c r="G27" i="3"/>
  <c r="D27" i="3"/>
  <c r="C27" i="3"/>
  <c r="B27" i="3"/>
  <c r="K26" i="3"/>
  <c r="J26" i="3"/>
  <c r="I26" i="3"/>
  <c r="H26" i="3"/>
  <c r="G26" i="3"/>
  <c r="F26" i="3"/>
  <c r="E26" i="3"/>
  <c r="D26" i="3"/>
  <c r="C26" i="3"/>
  <c r="B26" i="3"/>
  <c r="K20" i="3"/>
  <c r="J20" i="3"/>
  <c r="I20" i="3"/>
  <c r="H20" i="3"/>
  <c r="G20" i="3"/>
  <c r="F20" i="3"/>
  <c r="E20" i="3"/>
  <c r="D20" i="3"/>
  <c r="C20" i="3"/>
  <c r="B20" i="3"/>
  <c r="B20" i="1"/>
  <c r="C20" i="1"/>
  <c r="D20" i="1"/>
  <c r="E20" i="1"/>
  <c r="F20" i="1"/>
  <c r="G20" i="1"/>
  <c r="H20" i="1"/>
  <c r="I20" i="1"/>
  <c r="J20" i="1"/>
  <c r="K20" i="1"/>
  <c r="B26" i="1"/>
  <c r="C26" i="1"/>
  <c r="D26" i="1"/>
  <c r="E26" i="1"/>
  <c r="F26" i="1"/>
  <c r="G26" i="1"/>
  <c r="H26" i="1"/>
  <c r="I26" i="1"/>
  <c r="J26" i="1"/>
  <c r="K26" i="1"/>
  <c r="B27" i="1"/>
  <c r="C27" i="1"/>
  <c r="D27" i="1"/>
  <c r="G27" i="1"/>
  <c r="H27" i="1"/>
  <c r="B28" i="1"/>
  <c r="C28" i="1"/>
  <c r="D28" i="1"/>
  <c r="E28" i="1"/>
  <c r="F28" i="1"/>
  <c r="G28" i="1"/>
  <c r="H28" i="1"/>
  <c r="I28" i="1"/>
  <c r="J28" i="1"/>
  <c r="B29" i="1"/>
  <c r="B36" i="1" s="1"/>
  <c r="C29" i="1"/>
  <c r="D29" i="1"/>
  <c r="E29" i="1"/>
  <c r="F29" i="1"/>
  <c r="G29" i="1"/>
  <c r="H29" i="1"/>
  <c r="I29" i="1"/>
  <c r="J29" i="1"/>
  <c r="B30" i="1"/>
  <c r="C30" i="1"/>
  <c r="D30" i="1"/>
  <c r="E30" i="1"/>
  <c r="F30" i="1"/>
  <c r="G30" i="1"/>
  <c r="H30" i="1"/>
  <c r="I30" i="1"/>
  <c r="J30" i="1"/>
  <c r="K30" i="1"/>
  <c r="B31" i="1"/>
  <c r="C31" i="1"/>
  <c r="D31" i="1"/>
  <c r="E31" i="1"/>
  <c r="G31" i="1"/>
  <c r="H31" i="1"/>
  <c r="I31" i="1"/>
  <c r="B32" i="1"/>
  <c r="C32" i="1"/>
  <c r="D32" i="1"/>
  <c r="E32" i="1"/>
  <c r="G32" i="1"/>
  <c r="H32" i="1"/>
  <c r="I32" i="1"/>
  <c r="B33" i="1"/>
  <c r="C33" i="1"/>
  <c r="D33" i="1"/>
  <c r="E33" i="1"/>
  <c r="F33" i="1"/>
  <c r="G33" i="1"/>
  <c r="H33" i="1"/>
  <c r="I33" i="1"/>
  <c r="J33" i="1"/>
  <c r="K33" i="1"/>
  <c r="B34" i="1"/>
  <c r="C34" i="1"/>
  <c r="D34" i="1"/>
  <c r="E34" i="1"/>
  <c r="F34" i="1"/>
  <c r="G34" i="1"/>
  <c r="H34" i="1"/>
  <c r="I34" i="1"/>
  <c r="J34" i="1"/>
  <c r="K34" i="1"/>
  <c r="B35" i="1"/>
  <c r="C35" i="1"/>
  <c r="D35" i="1"/>
  <c r="E35" i="1"/>
  <c r="F35" i="1"/>
  <c r="G35" i="1"/>
  <c r="H35" i="1"/>
  <c r="I35" i="1"/>
  <c r="J35" i="1"/>
  <c r="K35" i="1"/>
  <c r="G43" i="8" l="1"/>
  <c r="F43" i="10"/>
  <c r="M43" i="4"/>
  <c r="F36" i="10"/>
  <c r="J48" i="10"/>
  <c r="J36" i="11"/>
  <c r="J44" i="11"/>
  <c r="K36" i="11"/>
  <c r="F43" i="11"/>
  <c r="K48" i="11"/>
  <c r="H47" i="11"/>
  <c r="G47" i="11"/>
  <c r="G43" i="11"/>
  <c r="K36" i="7"/>
  <c r="F43" i="7"/>
  <c r="J51" i="1"/>
  <c r="H36" i="1"/>
  <c r="J42" i="11"/>
  <c r="F45" i="11"/>
  <c r="D36" i="11"/>
  <c r="L44" i="11"/>
  <c r="H45" i="11"/>
  <c r="J46" i="11"/>
  <c r="F49" i="11"/>
  <c r="C50" i="11"/>
  <c r="G51" i="11"/>
  <c r="F36" i="11"/>
  <c r="F47" i="11"/>
  <c r="J50" i="11"/>
  <c r="G36" i="11"/>
  <c r="J48" i="11"/>
  <c r="C48" i="11"/>
  <c r="H36" i="11"/>
  <c r="F51" i="11"/>
  <c r="I36" i="11"/>
  <c r="K42" i="11"/>
  <c r="J36" i="10"/>
  <c r="H47" i="9"/>
  <c r="F45" i="7"/>
  <c r="J48" i="7"/>
  <c r="H47" i="7"/>
  <c r="J42" i="7"/>
  <c r="C48" i="6"/>
  <c r="F43" i="5"/>
  <c r="F36" i="5"/>
  <c r="J48" i="5"/>
  <c r="K36" i="5"/>
  <c r="D36" i="4"/>
  <c r="K36" i="3"/>
  <c r="J42" i="3"/>
  <c r="E36" i="3"/>
  <c r="B43" i="1"/>
  <c r="I36" i="10"/>
  <c r="K36" i="10"/>
  <c r="K48" i="10"/>
  <c r="G36" i="10"/>
  <c r="F47" i="10"/>
  <c r="J50" i="10"/>
  <c r="H36" i="10"/>
  <c r="C47" i="10"/>
  <c r="G50" i="10"/>
  <c r="F51" i="10"/>
  <c r="G43" i="10"/>
  <c r="J44" i="10"/>
  <c r="G47" i="10"/>
  <c r="J42" i="10"/>
  <c r="F45" i="10"/>
  <c r="H47" i="10"/>
  <c r="D36" i="10"/>
  <c r="D44" i="10"/>
  <c r="C45" i="10"/>
  <c r="J46" i="10"/>
  <c r="F49" i="10"/>
  <c r="L50" i="10"/>
  <c r="G51" i="10"/>
  <c r="C48" i="10"/>
  <c r="I36" i="9"/>
  <c r="G43" i="9"/>
  <c r="G36" i="9"/>
  <c r="C48" i="9"/>
  <c r="H36" i="9"/>
  <c r="F51" i="9"/>
  <c r="J36" i="9"/>
  <c r="J44" i="9"/>
  <c r="G47" i="9"/>
  <c r="J42" i="9"/>
  <c r="K36" i="9"/>
  <c r="F45" i="9"/>
  <c r="D36" i="9"/>
  <c r="D44" i="9"/>
  <c r="G45" i="9"/>
  <c r="J46" i="9"/>
  <c r="F49" i="9"/>
  <c r="D50" i="9"/>
  <c r="H51" i="9"/>
  <c r="F43" i="9"/>
  <c r="F36" i="9"/>
  <c r="J48" i="9"/>
  <c r="K48" i="9"/>
  <c r="F47" i="9"/>
  <c r="J50" i="9"/>
  <c r="I36" i="8"/>
  <c r="H47" i="8"/>
  <c r="K36" i="8"/>
  <c r="F43" i="8"/>
  <c r="K48" i="8"/>
  <c r="J36" i="8"/>
  <c r="G47" i="8"/>
  <c r="F45" i="8"/>
  <c r="D36" i="8"/>
  <c r="L44" i="8"/>
  <c r="G45" i="8"/>
  <c r="J46" i="8"/>
  <c r="F49" i="8"/>
  <c r="L50" i="8"/>
  <c r="G51" i="8"/>
  <c r="C48" i="8"/>
  <c r="J42" i="8"/>
  <c r="F36" i="8"/>
  <c r="F47" i="8"/>
  <c r="J50" i="8"/>
  <c r="J44" i="8"/>
  <c r="J48" i="8"/>
  <c r="G36" i="8"/>
  <c r="H36" i="8"/>
  <c r="F51" i="8"/>
  <c r="C48" i="7"/>
  <c r="J46" i="7"/>
  <c r="M44" i="7"/>
  <c r="L50" i="7"/>
  <c r="F36" i="7"/>
  <c r="K48" i="7"/>
  <c r="G36" i="7"/>
  <c r="F47" i="7"/>
  <c r="J50" i="7"/>
  <c r="H36" i="7"/>
  <c r="D36" i="7"/>
  <c r="I36" i="7"/>
  <c r="F51" i="7"/>
  <c r="C45" i="7"/>
  <c r="B51" i="7"/>
  <c r="G43" i="7"/>
  <c r="F49" i="7"/>
  <c r="J36" i="7"/>
  <c r="J44" i="7"/>
  <c r="G47" i="7"/>
  <c r="G43" i="6"/>
  <c r="G47" i="6"/>
  <c r="F51" i="6"/>
  <c r="I36" i="6"/>
  <c r="H36" i="6"/>
  <c r="K48" i="6"/>
  <c r="J36" i="6"/>
  <c r="J44" i="6"/>
  <c r="D36" i="6"/>
  <c r="C44" i="6"/>
  <c r="M45" i="6"/>
  <c r="J46" i="6"/>
  <c r="K36" i="6"/>
  <c r="F49" i="6"/>
  <c r="F45" i="6"/>
  <c r="F43" i="6"/>
  <c r="J48" i="6"/>
  <c r="J42" i="6"/>
  <c r="F36" i="6"/>
  <c r="E43" i="6"/>
  <c r="G36" i="6"/>
  <c r="F47" i="6"/>
  <c r="I48" i="6"/>
  <c r="J50" i="6"/>
  <c r="G36" i="5"/>
  <c r="F47" i="5"/>
  <c r="J50" i="5"/>
  <c r="H36" i="5"/>
  <c r="F51" i="5"/>
  <c r="I36" i="5"/>
  <c r="J36" i="5"/>
  <c r="L51" i="5"/>
  <c r="G43" i="5"/>
  <c r="K48" i="5"/>
  <c r="J44" i="5"/>
  <c r="G47" i="5"/>
  <c r="J42" i="5"/>
  <c r="F45" i="5"/>
  <c r="H47" i="5"/>
  <c r="D36" i="5"/>
  <c r="E44" i="5"/>
  <c r="H45" i="5"/>
  <c r="J46" i="5"/>
  <c r="F49" i="5"/>
  <c r="D50" i="5"/>
  <c r="I51" i="5"/>
  <c r="C48" i="5"/>
  <c r="K36" i="4"/>
  <c r="I48" i="4"/>
  <c r="H36" i="4"/>
  <c r="I36" i="4"/>
  <c r="J36" i="4"/>
  <c r="F36" i="4"/>
  <c r="F43" i="4"/>
  <c r="G36" i="4"/>
  <c r="F47" i="4"/>
  <c r="J48" i="4"/>
  <c r="J50" i="4"/>
  <c r="M51" i="4"/>
  <c r="F51" i="4"/>
  <c r="G43" i="4"/>
  <c r="I44" i="4"/>
  <c r="G47" i="4"/>
  <c r="J42" i="4"/>
  <c r="J44" i="4"/>
  <c r="F45" i="4"/>
  <c r="C48" i="4"/>
  <c r="C44" i="4"/>
  <c r="G45" i="4"/>
  <c r="J46" i="4"/>
  <c r="F49" i="4"/>
  <c r="I51" i="4"/>
  <c r="B43" i="3"/>
  <c r="F45" i="3"/>
  <c r="H48" i="3"/>
  <c r="F49" i="3"/>
  <c r="K43" i="3"/>
  <c r="I48" i="3"/>
  <c r="F36" i="3"/>
  <c r="F43" i="3"/>
  <c r="F47" i="3"/>
  <c r="J48" i="3"/>
  <c r="J50" i="3"/>
  <c r="H50" i="3"/>
  <c r="D36" i="3"/>
  <c r="D45" i="3"/>
  <c r="J49" i="3"/>
  <c r="M51" i="3"/>
  <c r="H36" i="3"/>
  <c r="F46" i="3"/>
  <c r="I36" i="3"/>
  <c r="F51" i="3"/>
  <c r="J46" i="3"/>
  <c r="H42" i="3"/>
  <c r="D47" i="3"/>
  <c r="J36" i="3"/>
  <c r="J44" i="3"/>
  <c r="F46" i="1"/>
  <c r="B47" i="1"/>
  <c r="B51" i="1"/>
  <c r="J45" i="1"/>
  <c r="F50" i="1"/>
  <c r="B49" i="1"/>
  <c r="F42" i="1"/>
  <c r="B45" i="1"/>
  <c r="F48" i="1"/>
  <c r="I49" i="1"/>
  <c r="E46" i="1"/>
  <c r="I43" i="1"/>
  <c r="K36" i="1"/>
  <c r="G50" i="1"/>
  <c r="C49" i="1"/>
  <c r="G48" i="1"/>
  <c r="C47" i="1"/>
  <c r="G46" i="1"/>
  <c r="C45" i="1"/>
  <c r="G44" i="1"/>
  <c r="C43" i="1"/>
  <c r="I47" i="1"/>
  <c r="J43" i="1"/>
  <c r="M48" i="1"/>
  <c r="E44" i="1"/>
  <c r="F44" i="1"/>
  <c r="J36" i="1"/>
  <c r="E50" i="1"/>
  <c r="I45" i="1"/>
  <c r="J49" i="1"/>
  <c r="J47" i="1"/>
  <c r="M42" i="1"/>
  <c r="I36" i="1"/>
  <c r="G42" i="1"/>
  <c r="K50" i="11"/>
  <c r="D42" i="11"/>
  <c r="L42" i="11"/>
  <c r="H43" i="11"/>
  <c r="D44" i="11"/>
  <c r="L46" i="11"/>
  <c r="H49" i="11"/>
  <c r="D50" i="11"/>
  <c r="L50" i="11"/>
  <c r="H51" i="11"/>
  <c r="L48" i="11"/>
  <c r="E42" i="11"/>
  <c r="M42" i="11"/>
  <c r="I43" i="11"/>
  <c r="E44" i="11"/>
  <c r="M44" i="11"/>
  <c r="I45" i="11"/>
  <c r="E46" i="11"/>
  <c r="M46" i="11"/>
  <c r="I47" i="11"/>
  <c r="E48" i="11"/>
  <c r="M48" i="11"/>
  <c r="I49" i="11"/>
  <c r="E50" i="11"/>
  <c r="M50" i="11"/>
  <c r="I51" i="11"/>
  <c r="C42" i="11"/>
  <c r="C44" i="11"/>
  <c r="K46" i="11"/>
  <c r="D48" i="11"/>
  <c r="F42" i="11"/>
  <c r="B43" i="11"/>
  <c r="J43" i="11"/>
  <c r="F44" i="11"/>
  <c r="B45" i="11"/>
  <c r="J45" i="11"/>
  <c r="F46" i="11"/>
  <c r="B47" i="11"/>
  <c r="J47" i="11"/>
  <c r="F48" i="11"/>
  <c r="B49" i="11"/>
  <c r="J49" i="11"/>
  <c r="F50" i="11"/>
  <c r="B51" i="11"/>
  <c r="J51" i="11"/>
  <c r="G42" i="11"/>
  <c r="C43" i="11"/>
  <c r="K43" i="11"/>
  <c r="G44" i="11"/>
  <c r="C45" i="11"/>
  <c r="K45" i="11"/>
  <c r="G46" i="11"/>
  <c r="C47" i="11"/>
  <c r="K47" i="11"/>
  <c r="G48" i="11"/>
  <c r="C49" i="11"/>
  <c r="K49" i="11"/>
  <c r="G50" i="11"/>
  <c r="C51" i="11"/>
  <c r="K51" i="11"/>
  <c r="E36" i="11"/>
  <c r="K44" i="11"/>
  <c r="C46" i="11"/>
  <c r="G49" i="11"/>
  <c r="H42" i="11"/>
  <c r="D43" i="11"/>
  <c r="L43" i="11"/>
  <c r="H44" i="11"/>
  <c r="D45" i="11"/>
  <c r="L45" i="11"/>
  <c r="H46" i="11"/>
  <c r="D47" i="11"/>
  <c r="L47" i="11"/>
  <c r="H48" i="11"/>
  <c r="D49" i="11"/>
  <c r="L49" i="11"/>
  <c r="H50" i="11"/>
  <c r="D51" i="11"/>
  <c r="L51" i="11"/>
  <c r="G45" i="11"/>
  <c r="C36" i="11"/>
  <c r="I42" i="11"/>
  <c r="E43" i="11"/>
  <c r="M43" i="11"/>
  <c r="I44" i="11"/>
  <c r="E45" i="11"/>
  <c r="M45" i="11"/>
  <c r="I46" i="11"/>
  <c r="E47" i="11"/>
  <c r="M47" i="11"/>
  <c r="I48" i="11"/>
  <c r="E49" i="11"/>
  <c r="M49" i="11"/>
  <c r="I50" i="11"/>
  <c r="E51" i="11"/>
  <c r="M51" i="11"/>
  <c r="D46" i="11"/>
  <c r="B42" i="11"/>
  <c r="B44" i="11"/>
  <c r="B46" i="11"/>
  <c r="B48" i="11"/>
  <c r="B50" i="11"/>
  <c r="C50" i="10"/>
  <c r="D48" i="10"/>
  <c r="L48" i="10"/>
  <c r="H51" i="10"/>
  <c r="E42" i="10"/>
  <c r="M42" i="10"/>
  <c r="I43" i="10"/>
  <c r="E44" i="10"/>
  <c r="M44" i="10"/>
  <c r="I45" i="10"/>
  <c r="E46" i="10"/>
  <c r="M46" i="10"/>
  <c r="I47" i="10"/>
  <c r="E48" i="10"/>
  <c r="M48" i="10"/>
  <c r="I49" i="10"/>
  <c r="E50" i="10"/>
  <c r="M50" i="10"/>
  <c r="I51" i="10"/>
  <c r="F42" i="10"/>
  <c r="B43" i="10"/>
  <c r="J43" i="10"/>
  <c r="F44" i="10"/>
  <c r="B45" i="10"/>
  <c r="J45" i="10"/>
  <c r="F46" i="10"/>
  <c r="B47" i="10"/>
  <c r="J47" i="10"/>
  <c r="F48" i="10"/>
  <c r="B49" i="10"/>
  <c r="J49" i="10"/>
  <c r="F50" i="10"/>
  <c r="B51" i="10"/>
  <c r="J51" i="10"/>
  <c r="E36" i="10"/>
  <c r="C42" i="10"/>
  <c r="C44" i="10"/>
  <c r="K44" i="10"/>
  <c r="G45" i="10"/>
  <c r="C46" i="10"/>
  <c r="K46" i="10"/>
  <c r="D42" i="10"/>
  <c r="H43" i="10"/>
  <c r="L44" i="10"/>
  <c r="L46" i="10"/>
  <c r="H49" i="10"/>
  <c r="G42" i="10"/>
  <c r="K43" i="10"/>
  <c r="K45" i="10"/>
  <c r="G46" i="10"/>
  <c r="C49" i="10"/>
  <c r="H42" i="10"/>
  <c r="D43" i="10"/>
  <c r="L43" i="10"/>
  <c r="H44" i="10"/>
  <c r="D45" i="10"/>
  <c r="L45" i="10"/>
  <c r="H46" i="10"/>
  <c r="D47" i="10"/>
  <c r="L47" i="10"/>
  <c r="H48" i="10"/>
  <c r="D49" i="10"/>
  <c r="L49" i="10"/>
  <c r="H50" i="10"/>
  <c r="D51" i="10"/>
  <c r="L51" i="10"/>
  <c r="G49" i="10"/>
  <c r="L42" i="10"/>
  <c r="H45" i="10"/>
  <c r="D50" i="10"/>
  <c r="G44" i="10"/>
  <c r="K47" i="10"/>
  <c r="K49" i="10"/>
  <c r="C51" i="10"/>
  <c r="C36" i="10"/>
  <c r="I42" i="10"/>
  <c r="E43" i="10"/>
  <c r="M43" i="10"/>
  <c r="I44" i="10"/>
  <c r="E45" i="10"/>
  <c r="M45" i="10"/>
  <c r="I46" i="10"/>
  <c r="E47" i="10"/>
  <c r="M47" i="10"/>
  <c r="I48" i="10"/>
  <c r="E49" i="10"/>
  <c r="M49" i="10"/>
  <c r="I50" i="10"/>
  <c r="E51" i="10"/>
  <c r="M51" i="10"/>
  <c r="K42" i="10"/>
  <c r="K50" i="10"/>
  <c r="D46" i="10"/>
  <c r="C43" i="10"/>
  <c r="G48" i="10"/>
  <c r="K51" i="10"/>
  <c r="B42" i="10"/>
  <c r="B44" i="10"/>
  <c r="B46" i="10"/>
  <c r="B48" i="10"/>
  <c r="B50" i="10"/>
  <c r="K44" i="9"/>
  <c r="D48" i="9"/>
  <c r="L48" i="9"/>
  <c r="G49" i="9"/>
  <c r="H43" i="9"/>
  <c r="H45" i="9"/>
  <c r="D46" i="9"/>
  <c r="L46" i="9"/>
  <c r="H49" i="9"/>
  <c r="E42" i="9"/>
  <c r="M42" i="9"/>
  <c r="I43" i="9"/>
  <c r="E44" i="9"/>
  <c r="M44" i="9"/>
  <c r="I45" i="9"/>
  <c r="E46" i="9"/>
  <c r="M46" i="9"/>
  <c r="I47" i="9"/>
  <c r="E48" i="9"/>
  <c r="M48" i="9"/>
  <c r="I49" i="9"/>
  <c r="E50" i="9"/>
  <c r="M50" i="9"/>
  <c r="I51" i="9"/>
  <c r="C46" i="9"/>
  <c r="G51" i="9"/>
  <c r="D42" i="9"/>
  <c r="L44" i="9"/>
  <c r="F42" i="9"/>
  <c r="B43" i="9"/>
  <c r="J43" i="9"/>
  <c r="F44" i="9"/>
  <c r="B45" i="9"/>
  <c r="J45" i="9"/>
  <c r="F46" i="9"/>
  <c r="B47" i="9"/>
  <c r="J47" i="9"/>
  <c r="F48" i="9"/>
  <c r="B49" i="9"/>
  <c r="J49" i="9"/>
  <c r="F50" i="9"/>
  <c r="B51" i="9"/>
  <c r="J51" i="9"/>
  <c r="E36" i="9"/>
  <c r="C44" i="9"/>
  <c r="K50" i="9"/>
  <c r="L42" i="9"/>
  <c r="G42" i="9"/>
  <c r="C43" i="9"/>
  <c r="K43" i="9"/>
  <c r="G44" i="9"/>
  <c r="C45" i="9"/>
  <c r="K45" i="9"/>
  <c r="G46" i="9"/>
  <c r="C47" i="9"/>
  <c r="K47" i="9"/>
  <c r="G48" i="9"/>
  <c r="C49" i="9"/>
  <c r="K49" i="9"/>
  <c r="G50" i="9"/>
  <c r="C51" i="9"/>
  <c r="K51" i="9"/>
  <c r="L50" i="9"/>
  <c r="H42" i="9"/>
  <c r="D43" i="9"/>
  <c r="L43" i="9"/>
  <c r="H44" i="9"/>
  <c r="D45" i="9"/>
  <c r="L45" i="9"/>
  <c r="H46" i="9"/>
  <c r="D47" i="9"/>
  <c r="L47" i="9"/>
  <c r="H48" i="9"/>
  <c r="D49" i="9"/>
  <c r="L49" i="9"/>
  <c r="H50" i="9"/>
  <c r="D51" i="9"/>
  <c r="L51" i="9"/>
  <c r="C50" i="9"/>
  <c r="C36" i="9"/>
  <c r="I42" i="9"/>
  <c r="E43" i="9"/>
  <c r="M43" i="9"/>
  <c r="I44" i="9"/>
  <c r="E45" i="9"/>
  <c r="M45" i="9"/>
  <c r="I46" i="9"/>
  <c r="E47" i="9"/>
  <c r="M47" i="9"/>
  <c r="I48" i="9"/>
  <c r="E49" i="9"/>
  <c r="M49" i="9"/>
  <c r="I50" i="9"/>
  <c r="E51" i="9"/>
  <c r="M51" i="9"/>
  <c r="C42" i="9"/>
  <c r="K42" i="9"/>
  <c r="K46" i="9"/>
  <c r="B42" i="9"/>
  <c r="B44" i="9"/>
  <c r="B46" i="9"/>
  <c r="B48" i="9"/>
  <c r="B50" i="9"/>
  <c r="K44" i="8"/>
  <c r="C46" i="8"/>
  <c r="C50" i="8"/>
  <c r="D44" i="8"/>
  <c r="H45" i="8"/>
  <c r="L46" i="8"/>
  <c r="E42" i="8"/>
  <c r="M42" i="8"/>
  <c r="I43" i="8"/>
  <c r="E44" i="8"/>
  <c r="M44" i="8"/>
  <c r="I45" i="8"/>
  <c r="E46" i="8"/>
  <c r="M46" i="8"/>
  <c r="I47" i="8"/>
  <c r="E48" i="8"/>
  <c r="M48" i="8"/>
  <c r="I49" i="8"/>
  <c r="E50" i="8"/>
  <c r="M50" i="8"/>
  <c r="I51" i="8"/>
  <c r="G49" i="8"/>
  <c r="H51" i="8"/>
  <c r="F42" i="8"/>
  <c r="B43" i="8"/>
  <c r="J43" i="8"/>
  <c r="F44" i="8"/>
  <c r="B45" i="8"/>
  <c r="J45" i="8"/>
  <c r="F46" i="8"/>
  <c r="B47" i="8"/>
  <c r="J47" i="8"/>
  <c r="F48" i="8"/>
  <c r="B49" i="8"/>
  <c r="J49" i="8"/>
  <c r="F50" i="8"/>
  <c r="B51" i="8"/>
  <c r="J51" i="8"/>
  <c r="H43" i="8"/>
  <c r="D50" i="8"/>
  <c r="G42" i="8"/>
  <c r="C43" i="8"/>
  <c r="K43" i="8"/>
  <c r="G44" i="8"/>
  <c r="C45" i="8"/>
  <c r="K45" i="8"/>
  <c r="G46" i="8"/>
  <c r="C47" i="8"/>
  <c r="K47" i="8"/>
  <c r="G48" i="8"/>
  <c r="C49" i="8"/>
  <c r="K49" i="8"/>
  <c r="G50" i="8"/>
  <c r="C51" i="8"/>
  <c r="K51" i="8"/>
  <c r="E36" i="8"/>
  <c r="C42" i="8"/>
  <c r="K42" i="8"/>
  <c r="C44" i="8"/>
  <c r="K50" i="8"/>
  <c r="L42" i="8"/>
  <c r="H42" i="8"/>
  <c r="D43" i="8"/>
  <c r="L43" i="8"/>
  <c r="H44" i="8"/>
  <c r="D45" i="8"/>
  <c r="L45" i="8"/>
  <c r="H46" i="8"/>
  <c r="D47" i="8"/>
  <c r="L47" i="8"/>
  <c r="H48" i="8"/>
  <c r="D49" i="8"/>
  <c r="L49" i="8"/>
  <c r="H50" i="8"/>
  <c r="D51" i="8"/>
  <c r="L51" i="8"/>
  <c r="K46" i="8"/>
  <c r="L48" i="8"/>
  <c r="C36" i="8"/>
  <c r="I42" i="8"/>
  <c r="E43" i="8"/>
  <c r="M43" i="8"/>
  <c r="I44" i="8"/>
  <c r="E45" i="8"/>
  <c r="M45" i="8"/>
  <c r="I46" i="8"/>
  <c r="E47" i="8"/>
  <c r="M47" i="8"/>
  <c r="I48" i="8"/>
  <c r="E49" i="8"/>
  <c r="M49" i="8"/>
  <c r="I50" i="8"/>
  <c r="E51" i="8"/>
  <c r="M51" i="8"/>
  <c r="D42" i="8"/>
  <c r="D46" i="8"/>
  <c r="D48" i="8"/>
  <c r="H49" i="8"/>
  <c r="B42" i="8"/>
  <c r="B44" i="8"/>
  <c r="B46" i="8"/>
  <c r="B48" i="8"/>
  <c r="B50" i="8"/>
  <c r="C42" i="7"/>
  <c r="C44" i="7"/>
  <c r="G51" i="7"/>
  <c r="D50" i="7"/>
  <c r="I43" i="7"/>
  <c r="I45" i="7"/>
  <c r="I47" i="7"/>
  <c r="I49" i="7"/>
  <c r="F42" i="7"/>
  <c r="F44" i="7"/>
  <c r="F46" i="7"/>
  <c r="F48" i="7"/>
  <c r="J49" i="7"/>
  <c r="F50" i="7"/>
  <c r="G42" i="7"/>
  <c r="G44" i="7"/>
  <c r="G46" i="7"/>
  <c r="C49" i="7"/>
  <c r="K49" i="7"/>
  <c r="K51" i="7"/>
  <c r="H42" i="7"/>
  <c r="D43" i="7"/>
  <c r="L43" i="7"/>
  <c r="H44" i="7"/>
  <c r="D45" i="7"/>
  <c r="L45" i="7"/>
  <c r="H46" i="7"/>
  <c r="D47" i="7"/>
  <c r="L47" i="7"/>
  <c r="H48" i="7"/>
  <c r="D49" i="7"/>
  <c r="L49" i="7"/>
  <c r="H50" i="7"/>
  <c r="D51" i="7"/>
  <c r="L51" i="7"/>
  <c r="E36" i="7"/>
  <c r="K42" i="7"/>
  <c r="K44" i="7"/>
  <c r="C46" i="7"/>
  <c r="C50" i="7"/>
  <c r="L42" i="7"/>
  <c r="D44" i="7"/>
  <c r="H45" i="7"/>
  <c r="L46" i="7"/>
  <c r="D48" i="7"/>
  <c r="L48" i="7"/>
  <c r="H49" i="7"/>
  <c r="H51" i="7"/>
  <c r="E42" i="7"/>
  <c r="E44" i="7"/>
  <c r="M46" i="7"/>
  <c r="E48" i="7"/>
  <c r="M50" i="7"/>
  <c r="B43" i="7"/>
  <c r="B45" i="7"/>
  <c r="B47" i="7"/>
  <c r="B49" i="7"/>
  <c r="J51" i="7"/>
  <c r="C43" i="7"/>
  <c r="K45" i="7"/>
  <c r="K47" i="7"/>
  <c r="G50" i="7"/>
  <c r="C36" i="7"/>
  <c r="I42" i="7"/>
  <c r="E43" i="7"/>
  <c r="M43" i="7"/>
  <c r="I44" i="7"/>
  <c r="E45" i="7"/>
  <c r="M45" i="7"/>
  <c r="I46" i="7"/>
  <c r="E47" i="7"/>
  <c r="M47" i="7"/>
  <c r="I48" i="7"/>
  <c r="E49" i="7"/>
  <c r="M49" i="7"/>
  <c r="I50" i="7"/>
  <c r="E51" i="7"/>
  <c r="M51" i="7"/>
  <c r="G45" i="7"/>
  <c r="K46" i="7"/>
  <c r="G49" i="7"/>
  <c r="K50" i="7"/>
  <c r="D42" i="7"/>
  <c r="H43" i="7"/>
  <c r="L44" i="7"/>
  <c r="D46" i="7"/>
  <c r="M42" i="7"/>
  <c r="E46" i="7"/>
  <c r="M48" i="7"/>
  <c r="E50" i="7"/>
  <c r="I51" i="7"/>
  <c r="J43" i="7"/>
  <c r="J45" i="7"/>
  <c r="J47" i="7"/>
  <c r="K43" i="7"/>
  <c r="C47" i="7"/>
  <c r="G48" i="7"/>
  <c r="C51" i="7"/>
  <c r="B42" i="7"/>
  <c r="B44" i="7"/>
  <c r="B46" i="7"/>
  <c r="B48" i="7"/>
  <c r="B50" i="7"/>
  <c r="K44" i="6"/>
  <c r="G49" i="6"/>
  <c r="C50" i="6"/>
  <c r="K50" i="6"/>
  <c r="G51" i="6"/>
  <c r="D42" i="6"/>
  <c r="L42" i="6"/>
  <c r="H43" i="6"/>
  <c r="D44" i="6"/>
  <c r="L44" i="6"/>
  <c r="H45" i="6"/>
  <c r="D46" i="6"/>
  <c r="L46" i="6"/>
  <c r="H47" i="6"/>
  <c r="D48" i="6"/>
  <c r="L48" i="6"/>
  <c r="H49" i="6"/>
  <c r="D50" i="6"/>
  <c r="L50" i="6"/>
  <c r="H51" i="6"/>
  <c r="E36" i="6"/>
  <c r="K42" i="6"/>
  <c r="G45" i="6"/>
  <c r="K46" i="6"/>
  <c r="E42" i="6"/>
  <c r="I43" i="6"/>
  <c r="M44" i="6"/>
  <c r="I45" i="6"/>
  <c r="E46" i="6"/>
  <c r="M46" i="6"/>
  <c r="I47" i="6"/>
  <c r="M48" i="6"/>
  <c r="I49" i="6"/>
  <c r="E50" i="6"/>
  <c r="M50" i="6"/>
  <c r="I51" i="6"/>
  <c r="M42" i="6"/>
  <c r="E44" i="6"/>
  <c r="E48" i="6"/>
  <c r="F42" i="6"/>
  <c r="B43" i="6"/>
  <c r="J43" i="6"/>
  <c r="F44" i="6"/>
  <c r="B45" i="6"/>
  <c r="J45" i="6"/>
  <c r="F46" i="6"/>
  <c r="B47" i="6"/>
  <c r="J47" i="6"/>
  <c r="F48" i="6"/>
  <c r="B49" i="6"/>
  <c r="J49" i="6"/>
  <c r="F50" i="6"/>
  <c r="B51" i="6"/>
  <c r="J51" i="6"/>
  <c r="C46" i="6"/>
  <c r="G42" i="6"/>
  <c r="C43" i="6"/>
  <c r="K43" i="6"/>
  <c r="G44" i="6"/>
  <c r="C45" i="6"/>
  <c r="K45" i="6"/>
  <c r="G46" i="6"/>
  <c r="C47" i="6"/>
  <c r="K47" i="6"/>
  <c r="G48" i="6"/>
  <c r="C49" i="6"/>
  <c r="K49" i="6"/>
  <c r="G50" i="6"/>
  <c r="C51" i="6"/>
  <c r="K51" i="6"/>
  <c r="C42" i="6"/>
  <c r="H42" i="6"/>
  <c r="D43" i="6"/>
  <c r="L43" i="6"/>
  <c r="H44" i="6"/>
  <c r="D45" i="6"/>
  <c r="L45" i="6"/>
  <c r="H46" i="6"/>
  <c r="D47" i="6"/>
  <c r="L47" i="6"/>
  <c r="H48" i="6"/>
  <c r="D49" i="6"/>
  <c r="L49" i="6"/>
  <c r="H50" i="6"/>
  <c r="D51" i="6"/>
  <c r="L51" i="6"/>
  <c r="C36" i="6"/>
  <c r="I42" i="6"/>
  <c r="M43" i="6"/>
  <c r="E45" i="6"/>
  <c r="I46" i="6"/>
  <c r="E47" i="6"/>
  <c r="E49" i="6"/>
  <c r="M49" i="6"/>
  <c r="I50" i="6"/>
  <c r="E51" i="6"/>
  <c r="M51" i="6"/>
  <c r="I44" i="6"/>
  <c r="M47" i="6"/>
  <c r="B42" i="6"/>
  <c r="B44" i="6"/>
  <c r="B46" i="6"/>
  <c r="B48" i="6"/>
  <c r="B50" i="6"/>
  <c r="F42" i="5"/>
  <c r="B43" i="5"/>
  <c r="J43" i="5"/>
  <c r="F44" i="5"/>
  <c r="B45" i="5"/>
  <c r="J45" i="5"/>
  <c r="F46" i="5"/>
  <c r="B47" i="5"/>
  <c r="J47" i="5"/>
  <c r="F48" i="5"/>
  <c r="B49" i="5"/>
  <c r="J49" i="5"/>
  <c r="F50" i="5"/>
  <c r="B51" i="5"/>
  <c r="J51" i="5"/>
  <c r="K42" i="5"/>
  <c r="C44" i="5"/>
  <c r="G45" i="5"/>
  <c r="C46" i="5"/>
  <c r="K46" i="5"/>
  <c r="C50" i="5"/>
  <c r="L48" i="5"/>
  <c r="M42" i="5"/>
  <c r="I45" i="5"/>
  <c r="I47" i="5"/>
  <c r="M48" i="5"/>
  <c r="I49" i="5"/>
  <c r="M50" i="5"/>
  <c r="G42" i="5"/>
  <c r="C43" i="5"/>
  <c r="K43" i="5"/>
  <c r="G44" i="5"/>
  <c r="C45" i="5"/>
  <c r="K45" i="5"/>
  <c r="G46" i="5"/>
  <c r="C47" i="5"/>
  <c r="K47" i="5"/>
  <c r="G48" i="5"/>
  <c r="C49" i="5"/>
  <c r="K49" i="5"/>
  <c r="G50" i="5"/>
  <c r="C51" i="5"/>
  <c r="K51" i="5"/>
  <c r="K44" i="5"/>
  <c r="G51" i="5"/>
  <c r="D44" i="5"/>
  <c r="D46" i="5"/>
  <c r="L50" i="5"/>
  <c r="E42" i="5"/>
  <c r="I43" i="5"/>
  <c r="M44" i="5"/>
  <c r="M46" i="5"/>
  <c r="E48" i="5"/>
  <c r="E50" i="5"/>
  <c r="H42" i="5"/>
  <c r="D43" i="5"/>
  <c r="L43" i="5"/>
  <c r="H44" i="5"/>
  <c r="D45" i="5"/>
  <c r="L45" i="5"/>
  <c r="H46" i="5"/>
  <c r="D47" i="5"/>
  <c r="L47" i="5"/>
  <c r="H48" i="5"/>
  <c r="D49" i="5"/>
  <c r="L49" i="5"/>
  <c r="H50" i="5"/>
  <c r="D51" i="5"/>
  <c r="E36" i="5"/>
  <c r="K50" i="5"/>
  <c r="L42" i="5"/>
  <c r="L44" i="5"/>
  <c r="E46" i="5"/>
  <c r="C36" i="5"/>
  <c r="I42" i="5"/>
  <c r="E43" i="5"/>
  <c r="M43" i="5"/>
  <c r="I44" i="5"/>
  <c r="E45" i="5"/>
  <c r="M45" i="5"/>
  <c r="I46" i="5"/>
  <c r="E47" i="5"/>
  <c r="M47" i="5"/>
  <c r="I48" i="5"/>
  <c r="E49" i="5"/>
  <c r="M49" i="5"/>
  <c r="I50" i="5"/>
  <c r="E51" i="5"/>
  <c r="M51" i="5"/>
  <c r="C42" i="5"/>
  <c r="G49" i="5"/>
  <c r="D42" i="5"/>
  <c r="H43" i="5"/>
  <c r="L46" i="5"/>
  <c r="D48" i="5"/>
  <c r="H49" i="5"/>
  <c r="H51" i="5"/>
  <c r="B42" i="5"/>
  <c r="B44" i="5"/>
  <c r="B46" i="5"/>
  <c r="B48" i="5"/>
  <c r="B50" i="5"/>
  <c r="K48" i="4"/>
  <c r="G49" i="4"/>
  <c r="C50" i="4"/>
  <c r="K50" i="4"/>
  <c r="G51" i="4"/>
  <c r="D42" i="4"/>
  <c r="L42" i="4"/>
  <c r="H43" i="4"/>
  <c r="D44" i="4"/>
  <c r="L44" i="4"/>
  <c r="H45" i="4"/>
  <c r="D46" i="4"/>
  <c r="L46" i="4"/>
  <c r="H47" i="4"/>
  <c r="D48" i="4"/>
  <c r="L48" i="4"/>
  <c r="H49" i="4"/>
  <c r="D50" i="4"/>
  <c r="L50" i="4"/>
  <c r="H51" i="4"/>
  <c r="C42" i="4"/>
  <c r="K44" i="4"/>
  <c r="I43" i="4"/>
  <c r="I45" i="4"/>
  <c r="I47" i="4"/>
  <c r="F42" i="4"/>
  <c r="B43" i="4"/>
  <c r="J43" i="4"/>
  <c r="F44" i="4"/>
  <c r="B45" i="4"/>
  <c r="J45" i="4"/>
  <c r="F46" i="4"/>
  <c r="B47" i="4"/>
  <c r="J47" i="4"/>
  <c r="F48" i="4"/>
  <c r="B49" i="4"/>
  <c r="J49" i="4"/>
  <c r="F50" i="4"/>
  <c r="B51" i="4"/>
  <c r="J51" i="4"/>
  <c r="C46" i="4"/>
  <c r="M44" i="4"/>
  <c r="M46" i="4"/>
  <c r="M48" i="4"/>
  <c r="M50" i="4"/>
  <c r="G42" i="4"/>
  <c r="C43" i="4"/>
  <c r="K43" i="4"/>
  <c r="G44" i="4"/>
  <c r="C45" i="4"/>
  <c r="K45" i="4"/>
  <c r="G46" i="4"/>
  <c r="C47" i="4"/>
  <c r="K47" i="4"/>
  <c r="G48" i="4"/>
  <c r="C49" i="4"/>
  <c r="K49" i="4"/>
  <c r="G50" i="4"/>
  <c r="C51" i="4"/>
  <c r="K51" i="4"/>
  <c r="E42" i="4"/>
  <c r="I49" i="4"/>
  <c r="H42" i="4"/>
  <c r="D43" i="4"/>
  <c r="L43" i="4"/>
  <c r="H44" i="4"/>
  <c r="D45" i="4"/>
  <c r="L45" i="4"/>
  <c r="H46" i="4"/>
  <c r="D47" i="4"/>
  <c r="L47" i="4"/>
  <c r="H48" i="4"/>
  <c r="D49" i="4"/>
  <c r="L49" i="4"/>
  <c r="H50" i="4"/>
  <c r="D51" i="4"/>
  <c r="L51" i="4"/>
  <c r="K42" i="4"/>
  <c r="E44" i="4"/>
  <c r="E46" i="4"/>
  <c r="E50" i="4"/>
  <c r="C36" i="4"/>
  <c r="I42" i="4"/>
  <c r="E43" i="4"/>
  <c r="E45" i="4"/>
  <c r="M45" i="4"/>
  <c r="I46" i="4"/>
  <c r="E47" i="4"/>
  <c r="M47" i="4"/>
  <c r="E49" i="4"/>
  <c r="M49" i="4"/>
  <c r="I50" i="4"/>
  <c r="E51" i="4"/>
  <c r="E36" i="4"/>
  <c r="K46" i="4"/>
  <c r="M42" i="4"/>
  <c r="E48" i="4"/>
  <c r="B42" i="4"/>
  <c r="B44" i="4"/>
  <c r="B46" i="4"/>
  <c r="B48" i="4"/>
  <c r="B50" i="4"/>
  <c r="J45" i="3"/>
  <c r="L43" i="3"/>
  <c r="C42" i="3"/>
  <c r="K42" i="3"/>
  <c r="G43" i="3"/>
  <c r="C44" i="3"/>
  <c r="K44" i="3"/>
  <c r="G45" i="3"/>
  <c r="C46" i="3"/>
  <c r="K46" i="3"/>
  <c r="G47" i="3"/>
  <c r="C48" i="3"/>
  <c r="K48" i="3"/>
  <c r="G49" i="3"/>
  <c r="C50" i="3"/>
  <c r="K50" i="3"/>
  <c r="G51" i="3"/>
  <c r="J43" i="3"/>
  <c r="D43" i="3"/>
  <c r="D42" i="3"/>
  <c r="L42" i="3"/>
  <c r="H43" i="3"/>
  <c r="D44" i="3"/>
  <c r="L44" i="3"/>
  <c r="H45" i="3"/>
  <c r="D46" i="3"/>
  <c r="L46" i="3"/>
  <c r="H47" i="3"/>
  <c r="D48" i="3"/>
  <c r="L48" i="3"/>
  <c r="H49" i="3"/>
  <c r="D50" i="3"/>
  <c r="L50" i="3"/>
  <c r="H51" i="3"/>
  <c r="F42" i="3"/>
  <c r="J47" i="3"/>
  <c r="G36" i="3"/>
  <c r="E42" i="3"/>
  <c r="M42" i="3"/>
  <c r="I43" i="3"/>
  <c r="E44" i="3"/>
  <c r="M44" i="3"/>
  <c r="I45" i="3"/>
  <c r="E46" i="3"/>
  <c r="M46" i="3"/>
  <c r="I47" i="3"/>
  <c r="E48" i="3"/>
  <c r="M48" i="3"/>
  <c r="I49" i="3"/>
  <c r="E50" i="3"/>
  <c r="M50" i="3"/>
  <c r="I51" i="3"/>
  <c r="B45" i="3"/>
  <c r="F48" i="3"/>
  <c r="B49" i="3"/>
  <c r="F50" i="3"/>
  <c r="B51" i="3"/>
  <c r="J51" i="3"/>
  <c r="G42" i="3"/>
  <c r="C43" i="3"/>
  <c r="G44" i="3"/>
  <c r="C45" i="3"/>
  <c r="K45" i="3"/>
  <c r="G46" i="3"/>
  <c r="C47" i="3"/>
  <c r="K47" i="3"/>
  <c r="G48" i="3"/>
  <c r="C49" i="3"/>
  <c r="K49" i="3"/>
  <c r="G50" i="3"/>
  <c r="C51" i="3"/>
  <c r="K51" i="3"/>
  <c r="F44" i="3"/>
  <c r="H44" i="3"/>
  <c r="L45" i="3"/>
  <c r="H46" i="3"/>
  <c r="L47" i="3"/>
  <c r="D49" i="3"/>
  <c r="L49" i="3"/>
  <c r="D51" i="3"/>
  <c r="L51" i="3"/>
  <c r="B47" i="3"/>
  <c r="C36" i="3"/>
  <c r="I42" i="3"/>
  <c r="E43" i="3"/>
  <c r="M43" i="3"/>
  <c r="I44" i="3"/>
  <c r="E45" i="3"/>
  <c r="M45" i="3"/>
  <c r="I46" i="3"/>
  <c r="E47" i="3"/>
  <c r="M47" i="3"/>
  <c r="E49" i="3"/>
  <c r="M49" i="3"/>
  <c r="I50" i="3"/>
  <c r="E51" i="3"/>
  <c r="B42" i="3"/>
  <c r="B44" i="3"/>
  <c r="B46" i="3"/>
  <c r="B48" i="3"/>
  <c r="B50" i="3"/>
  <c r="M50" i="1"/>
  <c r="M46" i="1"/>
  <c r="E42" i="1"/>
  <c r="H51" i="1"/>
  <c r="L50" i="1"/>
  <c r="D50" i="1"/>
  <c r="H49" i="1"/>
  <c r="L48" i="1"/>
  <c r="D48" i="1"/>
  <c r="H47" i="1"/>
  <c r="L46" i="1"/>
  <c r="D46" i="1"/>
  <c r="H45" i="1"/>
  <c r="L44" i="1"/>
  <c r="D44" i="1"/>
  <c r="H43" i="1"/>
  <c r="L42" i="1"/>
  <c r="D42" i="1"/>
  <c r="F36" i="1"/>
  <c r="I51" i="1"/>
  <c r="G51" i="1"/>
  <c r="K50" i="1"/>
  <c r="C50" i="1"/>
  <c r="G49" i="1"/>
  <c r="K48" i="1"/>
  <c r="C48" i="1"/>
  <c r="G47" i="1"/>
  <c r="K46" i="1"/>
  <c r="C46" i="1"/>
  <c r="G45" i="1"/>
  <c r="K44" i="1"/>
  <c r="C44" i="1"/>
  <c r="G43" i="1"/>
  <c r="K42" i="1"/>
  <c r="C42" i="1"/>
  <c r="E36" i="1"/>
  <c r="M44" i="1"/>
  <c r="F51" i="1"/>
  <c r="J50" i="1"/>
  <c r="B50" i="1"/>
  <c r="F49" i="1"/>
  <c r="J48" i="1"/>
  <c r="B48" i="1"/>
  <c r="F47" i="1"/>
  <c r="J46" i="1"/>
  <c r="B46" i="1"/>
  <c r="F45" i="1"/>
  <c r="J44" i="1"/>
  <c r="B44" i="1"/>
  <c r="F43" i="1"/>
  <c r="J42" i="1"/>
  <c r="B42" i="1"/>
  <c r="D36" i="1"/>
  <c r="E48" i="1"/>
  <c r="G36" i="1"/>
  <c r="M51" i="1"/>
  <c r="E51" i="1"/>
  <c r="I50" i="1"/>
  <c r="M49" i="1"/>
  <c r="E49" i="1"/>
  <c r="I48" i="1"/>
  <c r="M47" i="1"/>
  <c r="E47" i="1"/>
  <c r="I46" i="1"/>
  <c r="M45" i="1"/>
  <c r="E45" i="1"/>
  <c r="I44" i="1"/>
  <c r="M43" i="1"/>
  <c r="E43" i="1"/>
  <c r="I42" i="1"/>
  <c r="C36" i="1"/>
  <c r="L51" i="1"/>
  <c r="D51" i="1"/>
  <c r="H50" i="1"/>
  <c r="L49" i="1"/>
  <c r="D49" i="1"/>
  <c r="H48" i="1"/>
  <c r="L47" i="1"/>
  <c r="D47" i="1"/>
  <c r="H46" i="1"/>
  <c r="L45" i="1"/>
  <c r="D45" i="1"/>
  <c r="H44" i="1"/>
  <c r="L43" i="1"/>
  <c r="D43" i="1"/>
  <c r="H42" i="1"/>
  <c r="K51" i="1"/>
  <c r="C51" i="1"/>
  <c r="K49" i="1"/>
  <c r="K47" i="1"/>
  <c r="K45" i="1"/>
  <c r="K43" i="1"/>
  <c r="C55" i="5" l="1"/>
  <c r="C7" i="12" s="1"/>
  <c r="B55" i="5"/>
  <c r="I55" i="11"/>
  <c r="I13" i="12" s="1"/>
  <c r="B55" i="11"/>
  <c r="B13" i="12" s="1"/>
  <c r="B55" i="9"/>
  <c r="B11" i="12" s="1"/>
  <c r="D55" i="9"/>
  <c r="D11" i="12" s="1"/>
  <c r="B55" i="8"/>
  <c r="B10" i="12" s="1"/>
  <c r="E55" i="6"/>
  <c r="E8" i="12" s="1"/>
  <c r="L55" i="6"/>
  <c r="M55" i="4"/>
  <c r="G55" i="4"/>
  <c r="F55" i="3"/>
  <c r="G55" i="3"/>
  <c r="G5" i="12" s="1"/>
  <c r="D55" i="11"/>
  <c r="D13" i="12" s="1"/>
  <c r="H55" i="11"/>
  <c r="H13" i="12" s="1"/>
  <c r="K52" i="11"/>
  <c r="J52" i="11"/>
  <c r="F55" i="11"/>
  <c r="F13" i="12" s="1"/>
  <c r="G55" i="11"/>
  <c r="G13" i="12" s="1"/>
  <c r="M55" i="11"/>
  <c r="M13" i="12" s="1"/>
  <c r="K55" i="11"/>
  <c r="K13" i="12" s="1"/>
  <c r="E55" i="11"/>
  <c r="E13" i="12" s="1"/>
  <c r="C55" i="11"/>
  <c r="C13" i="12" s="1"/>
  <c r="L55" i="11"/>
  <c r="L13" i="12" s="1"/>
  <c r="J55" i="11"/>
  <c r="J13" i="12" s="1"/>
  <c r="M55" i="10"/>
  <c r="G55" i="10"/>
  <c r="E55" i="10"/>
  <c r="E12" i="12" s="1"/>
  <c r="I55" i="10"/>
  <c r="L55" i="10"/>
  <c r="L12" i="12" s="1"/>
  <c r="H55" i="10"/>
  <c r="H12" i="12" s="1"/>
  <c r="C55" i="10"/>
  <c r="C12" i="12" s="1"/>
  <c r="F55" i="10"/>
  <c r="F12" i="12" s="1"/>
  <c r="K55" i="10"/>
  <c r="D55" i="10"/>
  <c r="D12" i="12" s="1"/>
  <c r="J55" i="10"/>
  <c r="J12" i="12" s="1"/>
  <c r="B55" i="10"/>
  <c r="E55" i="9"/>
  <c r="E11" i="12" s="1"/>
  <c r="K55" i="9"/>
  <c r="K11" i="12" s="1"/>
  <c r="I55" i="9"/>
  <c r="I11" i="12" s="1"/>
  <c r="C55" i="9"/>
  <c r="C11" i="12" s="1"/>
  <c r="H55" i="9"/>
  <c r="H11" i="12" s="1"/>
  <c r="G55" i="9"/>
  <c r="G11" i="12" s="1"/>
  <c r="L55" i="9"/>
  <c r="L11" i="12" s="1"/>
  <c r="J55" i="9"/>
  <c r="J11" i="12" s="1"/>
  <c r="M55" i="9"/>
  <c r="M11" i="12" s="1"/>
  <c r="F55" i="9"/>
  <c r="F11" i="12" s="1"/>
  <c r="C55" i="8"/>
  <c r="C10" i="12" s="1"/>
  <c r="G55" i="8"/>
  <c r="G10" i="12" s="1"/>
  <c r="K55" i="8"/>
  <c r="K10" i="12" s="1"/>
  <c r="I55" i="8"/>
  <c r="I10" i="12" s="1"/>
  <c r="F55" i="8"/>
  <c r="F10" i="12" s="1"/>
  <c r="M55" i="8"/>
  <c r="M10" i="12" s="1"/>
  <c r="D55" i="8"/>
  <c r="D10" i="12" s="1"/>
  <c r="E55" i="8"/>
  <c r="E10" i="12" s="1"/>
  <c r="H55" i="8"/>
  <c r="H10" i="12" s="1"/>
  <c r="L55" i="8"/>
  <c r="L10" i="12" s="1"/>
  <c r="J55" i="8"/>
  <c r="J10" i="12" s="1"/>
  <c r="B55" i="7"/>
  <c r="D55" i="7"/>
  <c r="D9" i="12" s="1"/>
  <c r="F55" i="7"/>
  <c r="F9" i="12" s="1"/>
  <c r="C55" i="7"/>
  <c r="C9" i="12" s="1"/>
  <c r="I55" i="7"/>
  <c r="I9" i="12" s="1"/>
  <c r="J55" i="7"/>
  <c r="J9" i="12" s="1"/>
  <c r="M55" i="7"/>
  <c r="M9" i="12" s="1"/>
  <c r="G55" i="7"/>
  <c r="G9" i="12" s="1"/>
  <c r="L55" i="7"/>
  <c r="L9" i="12" s="1"/>
  <c r="E55" i="7"/>
  <c r="E9" i="12" s="1"/>
  <c r="K55" i="7"/>
  <c r="K9" i="12" s="1"/>
  <c r="H55" i="7"/>
  <c r="H9" i="12" s="1"/>
  <c r="I8" i="12"/>
  <c r="I55" i="6"/>
  <c r="H55" i="6"/>
  <c r="H8" i="12" s="1"/>
  <c r="G55" i="6"/>
  <c r="G8" i="12" s="1"/>
  <c r="F55" i="6"/>
  <c r="F8" i="12" s="1"/>
  <c r="K55" i="6"/>
  <c r="K8" i="12" s="1"/>
  <c r="D55" i="6"/>
  <c r="D8" i="12" s="1"/>
  <c r="J55" i="6"/>
  <c r="J8" i="12" s="1"/>
  <c r="M55" i="6"/>
  <c r="M8" i="12" s="1"/>
  <c r="C55" i="6"/>
  <c r="C8" i="12" s="1"/>
  <c r="B55" i="6"/>
  <c r="E55" i="5"/>
  <c r="E7" i="12" s="1"/>
  <c r="F55" i="5"/>
  <c r="F7" i="12" s="1"/>
  <c r="J55" i="5"/>
  <c r="J7" i="12" s="1"/>
  <c r="L55" i="5"/>
  <c r="L7" i="12" s="1"/>
  <c r="H55" i="5"/>
  <c r="H7" i="12" s="1"/>
  <c r="M55" i="5"/>
  <c r="M7" i="12" s="1"/>
  <c r="G55" i="5"/>
  <c r="G7" i="12" s="1"/>
  <c r="D55" i="5"/>
  <c r="D7" i="12" s="1"/>
  <c r="K55" i="5"/>
  <c r="I55" i="5"/>
  <c r="I7" i="12" s="1"/>
  <c r="H55" i="4"/>
  <c r="H6" i="12" s="1"/>
  <c r="L55" i="4"/>
  <c r="L6" i="12" s="1"/>
  <c r="E55" i="4"/>
  <c r="E6" i="12" s="1"/>
  <c r="C55" i="4"/>
  <c r="C6" i="12" s="1"/>
  <c r="I55" i="4"/>
  <c r="I6" i="12" s="1"/>
  <c r="K55" i="4"/>
  <c r="K6" i="12" s="1"/>
  <c r="J55" i="4"/>
  <c r="J6" i="12" s="1"/>
  <c r="B55" i="4"/>
  <c r="B6" i="12" s="1"/>
  <c r="F55" i="4"/>
  <c r="F6" i="12" s="1"/>
  <c r="D55" i="4"/>
  <c r="D6" i="12" s="1"/>
  <c r="C55" i="3"/>
  <c r="C5" i="12" s="1"/>
  <c r="M55" i="3"/>
  <c r="M5" i="12" s="1"/>
  <c r="E55" i="3"/>
  <c r="H55" i="3"/>
  <c r="H5" i="12" s="1"/>
  <c r="B55" i="3"/>
  <c r="L55" i="3"/>
  <c r="J55" i="3"/>
  <c r="J5" i="12" s="1"/>
  <c r="I55" i="3"/>
  <c r="I5" i="12" s="1"/>
  <c r="D55" i="3"/>
  <c r="D5" i="12" s="1"/>
  <c r="K55" i="3"/>
  <c r="K5" i="12" s="1"/>
  <c r="L55" i="1"/>
  <c r="I55" i="1"/>
  <c r="I4" i="12" s="1"/>
  <c r="G55" i="1"/>
  <c r="G4" i="12" s="1"/>
  <c r="H55" i="1"/>
  <c r="H4" i="12" s="1"/>
  <c r="B55" i="1"/>
  <c r="B4" i="12" s="1"/>
  <c r="M55" i="1"/>
  <c r="M4" i="12" s="1"/>
  <c r="J55" i="1"/>
  <c r="J4" i="12" s="1"/>
  <c r="C55" i="1"/>
  <c r="C4" i="12" s="1"/>
  <c r="E55" i="1"/>
  <c r="F55" i="1"/>
  <c r="F4" i="12" s="1"/>
  <c r="K55" i="1"/>
  <c r="K4" i="12" s="1"/>
  <c r="D55" i="1"/>
  <c r="D4" i="12" s="1"/>
  <c r="G12" i="12"/>
  <c r="I12" i="12"/>
  <c r="K52" i="10"/>
  <c r="K12" i="12"/>
  <c r="M12" i="12"/>
  <c r="J52" i="10"/>
  <c r="J52" i="9"/>
  <c r="C52" i="8"/>
  <c r="G52" i="8"/>
  <c r="J52" i="8"/>
  <c r="M52" i="7"/>
  <c r="J52" i="7"/>
  <c r="L8" i="12"/>
  <c r="J52" i="6"/>
  <c r="B7" i="12"/>
  <c r="J52" i="5"/>
  <c r="K7" i="12"/>
  <c r="L52" i="5"/>
  <c r="H52" i="5"/>
  <c r="J52" i="4"/>
  <c r="G6" i="12"/>
  <c r="M6" i="12"/>
  <c r="E5" i="12"/>
  <c r="L5" i="12"/>
  <c r="F5" i="12"/>
  <c r="H52" i="3"/>
  <c r="J52" i="3"/>
  <c r="E4" i="12"/>
  <c r="L4" i="12"/>
  <c r="M52" i="1"/>
  <c r="G52" i="1"/>
  <c r="I52" i="1"/>
  <c r="H52" i="1"/>
  <c r="F52" i="11"/>
  <c r="M52" i="11"/>
  <c r="E52" i="11"/>
  <c r="G52" i="11"/>
  <c r="C52" i="11"/>
  <c r="L52" i="11"/>
  <c r="B52" i="11"/>
  <c r="I52" i="11"/>
  <c r="D52" i="11"/>
  <c r="H52" i="11"/>
  <c r="G52" i="10"/>
  <c r="M52" i="10"/>
  <c r="E52" i="10"/>
  <c r="I52" i="10"/>
  <c r="L52" i="10"/>
  <c r="H52" i="10"/>
  <c r="C52" i="10"/>
  <c r="F52" i="10"/>
  <c r="D52" i="10"/>
  <c r="B52" i="10"/>
  <c r="F52" i="9"/>
  <c r="B52" i="9"/>
  <c r="D52" i="9"/>
  <c r="M52" i="9"/>
  <c r="E52" i="9"/>
  <c r="K52" i="9"/>
  <c r="I52" i="9"/>
  <c r="L52" i="9"/>
  <c r="C52" i="9"/>
  <c r="H52" i="9"/>
  <c r="G52" i="9"/>
  <c r="L52" i="8"/>
  <c r="E52" i="8"/>
  <c r="D52" i="8"/>
  <c r="B52" i="8"/>
  <c r="H52" i="8"/>
  <c r="K52" i="8"/>
  <c r="I52" i="8"/>
  <c r="F52" i="8"/>
  <c r="M52" i="8"/>
  <c r="G52" i="7"/>
  <c r="B52" i="7"/>
  <c r="K52" i="7"/>
  <c r="D52" i="7"/>
  <c r="E52" i="7"/>
  <c r="L52" i="7"/>
  <c r="F52" i="7"/>
  <c r="C52" i="7"/>
  <c r="H52" i="7"/>
  <c r="I52" i="7"/>
  <c r="H52" i="6"/>
  <c r="F52" i="6"/>
  <c r="C52" i="6"/>
  <c r="L52" i="6"/>
  <c r="K52" i="6"/>
  <c r="D52" i="6"/>
  <c r="E52" i="6"/>
  <c r="I52" i="6"/>
  <c r="M52" i="6"/>
  <c r="B52" i="6"/>
  <c r="G52" i="6"/>
  <c r="M52" i="5"/>
  <c r="I52" i="5"/>
  <c r="G52" i="5"/>
  <c r="B52" i="5"/>
  <c r="C52" i="5"/>
  <c r="E52" i="5"/>
  <c r="F52" i="5"/>
  <c r="D52" i="5"/>
  <c r="K52" i="5"/>
  <c r="H52" i="4"/>
  <c r="L52" i="4"/>
  <c r="K52" i="4"/>
  <c r="G52" i="4"/>
  <c r="D52" i="4"/>
  <c r="E52" i="4"/>
  <c r="I52" i="4"/>
  <c r="C52" i="4"/>
  <c r="B52" i="4"/>
  <c r="F52" i="4"/>
  <c r="M52" i="4"/>
  <c r="B52" i="3"/>
  <c r="E52" i="3"/>
  <c r="L52" i="3"/>
  <c r="I52" i="3"/>
  <c r="D52" i="3"/>
  <c r="K52" i="3"/>
  <c r="M52" i="3"/>
  <c r="G52" i="3"/>
  <c r="F52" i="3"/>
  <c r="C52" i="3"/>
  <c r="B52" i="1"/>
  <c r="J52" i="1"/>
  <c r="C52" i="1"/>
  <c r="E52" i="1"/>
  <c r="F52" i="1"/>
  <c r="K52" i="1"/>
  <c r="D52" i="1"/>
  <c r="L52" i="1"/>
  <c r="N10" i="12" l="1"/>
  <c r="N55" i="11"/>
  <c r="N55" i="9"/>
  <c r="N13" i="12"/>
  <c r="N55" i="8"/>
  <c r="B12" i="12"/>
  <c r="N12" i="12" s="1"/>
  <c r="N55" i="10"/>
  <c r="N11" i="12"/>
  <c r="N55" i="7"/>
  <c r="B9" i="12"/>
  <c r="N9" i="12" s="1"/>
  <c r="N55" i="6"/>
  <c r="B8" i="12"/>
  <c r="N8" i="12" s="1"/>
  <c r="N7" i="12"/>
  <c r="N55" i="5"/>
  <c r="N6" i="12"/>
  <c r="N55" i="4"/>
  <c r="B5" i="12"/>
  <c r="N5" i="12" s="1"/>
  <c r="N55" i="3"/>
  <c r="N4" i="12"/>
  <c r="N55" i="1"/>
  <c r="N15" i="12" l="1"/>
</calcChain>
</file>

<file path=xl/sharedStrings.xml><?xml version="1.0" encoding="utf-8"?>
<sst xmlns="http://schemas.openxmlformats.org/spreadsheetml/2006/main" count="1291" uniqueCount="179">
  <si>
    <r>
      <t>TOTAL (kg /m</t>
    </r>
    <r>
      <rPr>
        <b/>
        <vertAlign val="superscript"/>
        <sz val="11"/>
        <color theme="1"/>
        <rFont val="Arial Narrow"/>
        <family val="2"/>
      </rPr>
      <t>2</t>
    </r>
    <r>
      <rPr>
        <b/>
        <sz val="11"/>
        <color theme="1"/>
        <rFont val="Arial Narrow"/>
        <family val="2"/>
      </rPr>
      <t xml:space="preserve"> /yr)</t>
    </r>
  </si>
  <si>
    <t>TOTAL</t>
  </si>
  <si>
    <r>
      <t>4. Total sediment production rates (kg/ m</t>
    </r>
    <r>
      <rPr>
        <b/>
        <vertAlign val="superscript"/>
        <sz val="11"/>
        <color theme="1"/>
        <rFont val="Arial Narrow"/>
        <family val="2"/>
      </rPr>
      <t>2</t>
    </r>
    <r>
      <rPr>
        <b/>
        <sz val="11"/>
        <color theme="1"/>
        <rFont val="Arial Narrow"/>
        <family val="2"/>
      </rPr>
      <t>/ yr) for all species by grain size fractions</t>
    </r>
  </si>
  <si>
    <t>Total</t>
  </si>
  <si>
    <t>Scarus coeruleus</t>
  </si>
  <si>
    <t>Scarus coelestinus</t>
  </si>
  <si>
    <t>Scarus guacamaia</t>
  </si>
  <si>
    <t>Scarus iseri</t>
  </si>
  <si>
    <t>Scarus taeniopterus</t>
  </si>
  <si>
    <t>Scarus vetula</t>
  </si>
  <si>
    <t>Sparisoma chrysopterum</t>
  </si>
  <si>
    <t>Sparisoma rubripinne</t>
  </si>
  <si>
    <t>Sparisoma aurofrenatum</t>
  </si>
  <si>
    <t>Sparisoma viride</t>
  </si>
  <si>
    <t>Clay</t>
  </si>
  <si>
    <t>V fine silt</t>
  </si>
  <si>
    <t>Fine silt</t>
  </si>
  <si>
    <t>Med silt</t>
  </si>
  <si>
    <t>Coarse silt</t>
  </si>
  <si>
    <t>V fine sand</t>
  </si>
  <si>
    <t>Fine sand</t>
  </si>
  <si>
    <t>Med sand</t>
  </si>
  <si>
    <t>Coarse sand</t>
  </si>
  <si>
    <t>V coarse sand</t>
  </si>
  <si>
    <t>Gravel</t>
  </si>
  <si>
    <t>Pebble</t>
  </si>
  <si>
    <t>Species</t>
  </si>
  <si>
    <t>&lt;4 um</t>
  </si>
  <si>
    <t>4-8 um</t>
  </si>
  <si>
    <t>8-16 um</t>
  </si>
  <si>
    <t>16-31 um</t>
  </si>
  <si>
    <t>31-63 um</t>
  </si>
  <si>
    <t>63 to 125 um</t>
  </si>
  <si>
    <t>0.125-0.25 mm</t>
  </si>
  <si>
    <t>0.25-0.5 mm</t>
  </si>
  <si>
    <t>0.5-1 mm</t>
  </si>
  <si>
    <t>1-2 mm</t>
  </si>
  <si>
    <t>2-4 mm</t>
  </si>
  <si>
    <t xml:space="preserve">&gt;4 mm </t>
  </si>
  <si>
    <r>
      <t>3. Sediment production rates (kg/ m</t>
    </r>
    <r>
      <rPr>
        <b/>
        <vertAlign val="superscript"/>
        <sz val="11"/>
        <color theme="1"/>
        <rFont val="Arial Narrow"/>
        <family val="2"/>
      </rPr>
      <t>2</t>
    </r>
    <r>
      <rPr>
        <b/>
        <sz val="11"/>
        <color theme="1"/>
        <rFont val="Arial Narrow"/>
        <family val="2"/>
      </rPr>
      <t xml:space="preserve"> /yr) for each species by grain size fractions</t>
    </r>
  </si>
  <si>
    <t>50-59cm</t>
  </si>
  <si>
    <t>40-49cm</t>
  </si>
  <si>
    <t>30-39cm</t>
  </si>
  <si>
    <t>20-29cm</t>
  </si>
  <si>
    <t>10-19cm</t>
  </si>
  <si>
    <t>0-9cm</t>
  </si>
  <si>
    <t>Terminal Phase</t>
  </si>
  <si>
    <t>Initial Phase</t>
  </si>
  <si>
    <t>Juveniles</t>
  </si>
  <si>
    <r>
      <t>2. Sediment production rates (kg m</t>
    </r>
    <r>
      <rPr>
        <b/>
        <vertAlign val="superscript"/>
        <sz val="11"/>
        <color theme="1"/>
        <rFont val="Arial Narrow"/>
        <family val="2"/>
      </rPr>
      <t>-2</t>
    </r>
    <r>
      <rPr>
        <b/>
        <sz val="11"/>
        <color theme="1"/>
        <rFont val="Arial Narrow"/>
        <family val="2"/>
      </rPr>
      <t xml:space="preserve"> yr</t>
    </r>
    <r>
      <rPr>
        <b/>
        <vertAlign val="superscript"/>
        <sz val="11"/>
        <color theme="1"/>
        <rFont val="Arial Narrow"/>
        <family val="2"/>
      </rPr>
      <t>-1</t>
    </r>
    <r>
      <rPr>
        <b/>
        <sz val="11"/>
        <color theme="1"/>
        <rFont val="Arial Narrow"/>
        <family val="2"/>
      </rPr>
      <t>) by grain size fractions</t>
    </r>
  </si>
  <si>
    <t>1. DATA ENTRY - Numbers of individuals/size class/transect</t>
  </si>
  <si>
    <r>
      <t>Transect area (m</t>
    </r>
    <r>
      <rPr>
        <b/>
        <vertAlign val="superscript"/>
        <sz val="11"/>
        <color theme="1"/>
        <rFont val="Arial Narrow"/>
        <family val="2"/>
      </rPr>
      <t>2</t>
    </r>
    <r>
      <rPr>
        <b/>
        <sz val="11"/>
        <color theme="1"/>
        <rFont val="Arial Narrow"/>
        <family val="2"/>
      </rPr>
      <t>)</t>
    </r>
  </si>
  <si>
    <t>Transect number</t>
  </si>
  <si>
    <t>1. Numbers of individuals/size class</t>
  </si>
  <si>
    <t xml:space="preserve">Amounts and size fractions of sediment generated by fish calculated as a function of species/size class abundance * species/size-class-specific erosion rates, and then weighted based on proportions of sediment produced in different sediment size classes by species/genera. Note that juveniles are  not anticipated to contribute to bioerosion and therefore are not expected to produce any sediment.  </t>
  </si>
  <si>
    <t>Enter data into pale blue boxes only</t>
  </si>
  <si>
    <t>FISH</t>
  </si>
  <si>
    <t>Key: E = excavator, B/G = browser/ grazer, S = scraper + C = cropper</t>
  </si>
  <si>
    <t>Adam 2018</t>
  </si>
  <si>
    <t>Scarus spp</t>
  </si>
  <si>
    <t>C</t>
  </si>
  <si>
    <t>Chlorurus spp</t>
  </si>
  <si>
    <t>E</t>
  </si>
  <si>
    <t>Cardoso 2009</t>
  </si>
  <si>
    <t>S</t>
  </si>
  <si>
    <t>Adam 2018 + Cardoso 2009</t>
  </si>
  <si>
    <t>B/G</t>
  </si>
  <si>
    <t>Sources</t>
  </si>
  <si>
    <t>Grain Size Substitute Group</t>
  </si>
  <si>
    <t>Classic Functional Group</t>
  </si>
  <si>
    <t>Pacific (Gt. Barrier Reef), Hoey &amp; Bellwood (2008)</t>
  </si>
  <si>
    <t xml:space="preserve">Scarus spp. </t>
  </si>
  <si>
    <t>Bolbometopon muricatum</t>
  </si>
  <si>
    <t>Hoey &amp; Bellwood (2008) Coral Reefs 27:37-47</t>
  </si>
  <si>
    <t>Chlorurus microrhinos</t>
  </si>
  <si>
    <t>41-50cm</t>
  </si>
  <si>
    <t>(T)&gt;60 cm</t>
  </si>
  <si>
    <t>Chlorurus spp (T)&gt;60 cm</t>
  </si>
  <si>
    <t>(T)51-60 cm</t>
  </si>
  <si>
    <t>Chlorurus spp (T)51-60 cm</t>
  </si>
  <si>
    <t>(T)41-50 cm</t>
  </si>
  <si>
    <t>Chlorurus spp (T)41-50 cm</t>
  </si>
  <si>
    <t>(T)31-40 cm</t>
  </si>
  <si>
    <t>Chlorurus spp (T)31-40 cm</t>
  </si>
  <si>
    <t>(T)21-30 cm</t>
  </si>
  <si>
    <t>Chlorurus spp (T)21-30 cm</t>
  </si>
  <si>
    <t>(T)11-20cm</t>
  </si>
  <si>
    <t>Chlorurus spp (T)11-20cm</t>
  </si>
  <si>
    <t>(I)41-49 cm</t>
  </si>
  <si>
    <t>Chlorurus spp (I)41-49 cm</t>
  </si>
  <si>
    <t>(I)31-40 cm</t>
  </si>
  <si>
    <t>Chlorurus spp (I)31-40 cm</t>
  </si>
  <si>
    <t>(I)21-30 cm</t>
  </si>
  <si>
    <t>Chlorurus spp (I)21-30 cm</t>
  </si>
  <si>
    <t>Mean of rates for C. sordidus and C. strongylocephalus (from Maldives, Yarlett et al. 2021)</t>
  </si>
  <si>
    <t>(I)11-20 cm</t>
  </si>
  <si>
    <t>Chlorurus spp (I)11-20 cm</t>
  </si>
  <si>
    <t>Scarus spp (T)&gt;60 cm</t>
  </si>
  <si>
    <t>Scarus spp (T)51-60 cm</t>
  </si>
  <si>
    <t>Scarus spp (T)41-50 cm</t>
  </si>
  <si>
    <t>Scarus spp (T)31-40 cm</t>
  </si>
  <si>
    <t>Scarus spp (T)21-30 cm</t>
  </si>
  <si>
    <t xml:space="preserve"> (T)11-20cm</t>
  </si>
  <si>
    <t>Scarus spp (T)11-20cm</t>
  </si>
  <si>
    <t>Scarus spp (I)41-49 cm</t>
  </si>
  <si>
    <t>Scarus spp (I)31-40 cm</t>
  </si>
  <si>
    <t>Scarus spp (I)21-30 cm</t>
  </si>
  <si>
    <t>Mean of rates for S. rubroviolaceous, S. frenatus, S. psittacus and S. niger (from Maldives, Yarlett et al. 2021)</t>
  </si>
  <si>
    <t>Scarus spp (I)11-20 cm</t>
  </si>
  <si>
    <t>Size Group</t>
  </si>
  <si>
    <t>Parrotfish Species</t>
  </si>
  <si>
    <t>C. sand</t>
  </si>
  <si>
    <t>Vc sand</t>
  </si>
  <si>
    <t>Udden/Wentworth</t>
  </si>
  <si>
    <t>Source, substitute</t>
  </si>
  <si>
    <t xml:space="preserve">&gt;4mm </t>
  </si>
  <si>
    <t>Proportions of sediment grain size fractions produced</t>
  </si>
  <si>
    <t xml:space="preserve"> </t>
  </si>
  <si>
    <t>Mass removed per day (kg)</t>
  </si>
  <si>
    <t>Mass removed per year (kg)</t>
  </si>
  <si>
    <t>can be changed for density of local community composition</t>
  </si>
  <si>
    <t>~Scarus</t>
  </si>
  <si>
    <t>Chlorurus sordidus and small parrotfish</t>
  </si>
  <si>
    <t>~Sparisoma</t>
  </si>
  <si>
    <t>Chlorurus gibbus and large parrotfish</t>
  </si>
  <si>
    <t>% of day feeding (Bellwood et al. 1995) from Indo-Pacific values</t>
  </si>
  <si>
    <t>Grey cells in tables indicate size classes above max size reported at fishbase</t>
  </si>
  <si>
    <t>Ong, L., &amp; Holland, K. N. (2010). Bioerosion of coral reefs by two Hawaiian parrotfishes: species, size differences and fishery implications. Marine biology, 157(6), 1313-1323.</t>
  </si>
  <si>
    <t>For references and calculations see supporting file Carribbean Parrotfish_database on the ReefBudget homepage</t>
  </si>
  <si>
    <t>Mumby, P. J. (2006). The impact of exploiting grazers (Scaridae) on the dynamics of Caribbean coral reefs. Ecological Applications, 16(2), 747-769.</t>
  </si>
  <si>
    <t>Proportion of bites leaving scars</t>
  </si>
  <si>
    <t>Lokrantz, J., Nyström, M., Thyresson, M., &amp; Johansson, C. (2008). The non-linear relationship between body size and function in parrotfishes. Coral Reefs, 27(4), 967-974.</t>
  </si>
  <si>
    <t>Froese R, Pauly D (2018) FishBase. World Wide Web electronic publication. www.fishbase.org (08/2018)</t>
  </si>
  <si>
    <t>Bruggemann, J. H., Van Kessel, A. M., Van Rooij, J. M., &amp; Breeman, A. M. (1996). Bioerosion and sediment ingestion by the Caribbean parrotfish Scarus vetula and Sparisoma viride: implications of fish size, feeding mode and habitat use. Marine Ecology Progress Series, 134, 59-71.</t>
  </si>
  <si>
    <t>Bellwood, D. R. (1995). Direct estimate of bioerosion by two parrotfish species, Chlorurus gibbus and C. sordidus, on the Great Barrier Reef, Australia. Marine Biology, 121(3), 419-429</t>
  </si>
  <si>
    <t>according to Adam et al. (2015) this species does not contribute to reef erosion</t>
  </si>
  <si>
    <t>Afeworki, Y., Zekeria, Z. A., Videler, J. J., &amp; Bruggemann, J. H. (2013). Food intake by the parrotfish Scarus ferrugineus varies seasonally and is determined by temperature, size and territoriality. Marine Ecology Progress Series, 489, 213-224.</t>
  </si>
  <si>
    <t>Adam, T. C., Duran, A., Fuchs, C. E., Roycroft, M. V., Rojas, M. C., Ruttenberg, B. I., &amp; Burkepile, D. E. (2018). Comparative analysis of foraging behavior and bite mechanics reveals complex functional diversity among Caribbean parrotfishes. Marine Ecology Progress Series, 597, 207-220.</t>
  </si>
  <si>
    <t>Adam, T. C., Kelley, M., Ruttenberg, B. I., &amp; Burkepile, D. E. (2015). Resource partitioning along multiple niche axes drives functional diversity in parrotfishes on Caribbean coral reefs. Oecologia, 179(4), 1173-1185.</t>
  </si>
  <si>
    <t>References:</t>
  </si>
  <si>
    <t>6. Greyed out cells indicate size classes above the maximum length of the species reported at fishbase.org.</t>
  </si>
  <si>
    <t>5. Grey text indicates substitute values from other phase/size class or values where no specific size was given.</t>
  </si>
  <si>
    <t xml:space="preserve">4. Similarly, the proportion of bites leaving scars was shown to increase with fish size following a logarithmic function (Ong &amp; Holland 2010, Afeworki et al. 2013). Therefore, best-fit functions were computed from original size class data and used to calculate values for overall size classes. </t>
  </si>
  <si>
    <t xml:space="preserve">3. Bite volume has been shown to increase with fish size following a power function (Lokrantz et al. 2008). Therefore, original size class data from some studies were used to calculate power functions or exponential functions describing bite volume depending on fish size, which could then be used to calculate bite volumes for overall size classes. Formulas are given in the notes section. </t>
  </si>
  <si>
    <t>Caribbean Species</t>
  </si>
  <si>
    <t>2. In several studies, bite rates were not influenced by life phase but only by fish size (e.g. Afeworki et al. 2013), which is why in some cases, values from one phase were substituted with the same size class of the other phase to increase data coverage.</t>
  </si>
  <si>
    <t>Notes</t>
  </si>
  <si>
    <t>1. Juveniles are excluded from bioerosion calculations as individuals &lt;15 cm do not produce visible scars or contribute significantly to erosion (e.g. Ong &amp; Holland 2010, Lokrantz et al. 2008).</t>
  </si>
  <si>
    <t>Size class specific erosion rates</t>
  </si>
  <si>
    <t>Site details</t>
  </si>
  <si>
    <t>Date (d/m/yr)</t>
  </si>
  <si>
    <t>GPS</t>
  </si>
  <si>
    <t xml:space="preserve">Site notes: </t>
  </si>
  <si>
    <t>Number of  transects</t>
  </si>
  <si>
    <t>Total Sediment Production</t>
  </si>
  <si>
    <r>
      <t>Transect level mean sediment production (kg m</t>
    </r>
    <r>
      <rPr>
        <b/>
        <vertAlign val="superscript"/>
        <sz val="11"/>
        <color theme="1"/>
        <rFont val="Arial Narrow"/>
        <family val="2"/>
      </rPr>
      <t>-2</t>
    </r>
    <r>
      <rPr>
        <b/>
        <sz val="11"/>
        <color theme="1"/>
        <rFont val="Arial Narrow"/>
        <family val="2"/>
      </rPr>
      <t xml:space="preserve"> yr</t>
    </r>
    <r>
      <rPr>
        <b/>
        <vertAlign val="superscript"/>
        <sz val="11"/>
        <color theme="1"/>
        <rFont val="Arial Narrow"/>
        <family val="2"/>
      </rPr>
      <t>-1</t>
    </r>
    <r>
      <rPr>
        <b/>
        <sz val="11"/>
        <color theme="1"/>
        <rFont val="Arial Narrow"/>
        <family val="2"/>
      </rPr>
      <t>) data by  grain size</t>
    </r>
  </si>
  <si>
    <t>Site Average Sediment Production</t>
  </si>
  <si>
    <t>Transect</t>
  </si>
  <si>
    <t>Constituent Metrics</t>
  </si>
  <si>
    <t>Mean of Yarlett (2021) data on proportions of grain types in parrotfish faecal samples</t>
  </si>
  <si>
    <t>Producer Group</t>
  </si>
  <si>
    <t>Coral</t>
  </si>
  <si>
    <t>Coralline algae</t>
  </si>
  <si>
    <t>Halimeda</t>
  </si>
  <si>
    <t>Other calcareous green algae</t>
  </si>
  <si>
    <t>Foraminifera</t>
  </si>
  <si>
    <t>Urchin skeleton</t>
  </si>
  <si>
    <t>Bryozoan</t>
  </si>
  <si>
    <t>Brittle star skeleton</t>
  </si>
  <si>
    <t>Serpulids and worm tubes</t>
  </si>
  <si>
    <t>Other</t>
  </si>
  <si>
    <t>Parrotfish</t>
  </si>
  <si>
    <t xml:space="preserve"> *Note these proportions have been calculated with the foraminifera, halimeda and mollusc categories removed as these categories have already been accounted for in census surveys.</t>
  </si>
  <si>
    <r>
      <t>Substrate density (g cm</t>
    </r>
    <r>
      <rPr>
        <b/>
        <vertAlign val="superscript"/>
        <sz val="11"/>
        <rFont val="Calibri"/>
        <family val="2"/>
      </rPr>
      <t>-3</t>
    </r>
    <r>
      <rPr>
        <b/>
        <sz val="11"/>
        <rFont val="Calibri"/>
        <family val="2"/>
      </rPr>
      <t>)</t>
    </r>
  </si>
  <si>
    <r>
      <t>Bite rate (bites min</t>
    </r>
    <r>
      <rPr>
        <b/>
        <vertAlign val="superscript"/>
        <sz val="11"/>
        <rFont val="Calibri"/>
        <family val="2"/>
        <scheme val="minor"/>
      </rPr>
      <t>-1</t>
    </r>
    <r>
      <rPr>
        <b/>
        <sz val="11"/>
        <rFont val="Calibri"/>
        <family val="2"/>
        <scheme val="minor"/>
      </rPr>
      <t>)</t>
    </r>
  </si>
  <si>
    <r>
      <t>Bites leaving scars min</t>
    </r>
    <r>
      <rPr>
        <b/>
        <vertAlign val="superscript"/>
        <sz val="11"/>
        <color theme="1"/>
        <rFont val="Calibri"/>
        <family val="2"/>
        <scheme val="minor"/>
      </rPr>
      <t>-1</t>
    </r>
  </si>
  <si>
    <r>
      <t>Volume removed per day (cm</t>
    </r>
    <r>
      <rPr>
        <b/>
        <vertAlign val="superscript"/>
        <sz val="11"/>
        <color theme="1"/>
        <rFont val="Calibri"/>
        <family val="2"/>
        <scheme val="minor"/>
      </rPr>
      <t>3</t>
    </r>
    <r>
      <rPr>
        <b/>
        <sz val="11"/>
        <color theme="1"/>
        <rFont val="Calibri"/>
        <family val="2"/>
        <scheme val="minor"/>
      </rPr>
      <t>)</t>
    </r>
  </si>
  <si>
    <r>
      <t>Volume removed per bite (cm</t>
    </r>
    <r>
      <rPr>
        <b/>
        <vertAlign val="superscript"/>
        <sz val="11"/>
        <rFont val="Calibri"/>
        <family val="2"/>
        <scheme val="minor"/>
      </rPr>
      <t>3</t>
    </r>
    <r>
      <rPr>
        <b/>
        <sz val="11"/>
        <rFont val="Calibri"/>
        <family val="2"/>
        <scheme val="minor"/>
      </rPr>
      <t>)</t>
    </r>
  </si>
  <si>
    <t>Molluscs (bivalves and gastropods)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</si>
</sst>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00"/>
    <numFmt numFmtId="166" formatCode="0.000000"/>
    <numFmt numFmtId="167" formatCode="0.0"/>
    <numFmt numFmtId="168" formatCode="dd/mm/yyyy;@"/>
  </numFmts>
  <fonts count="37" x14ac:knownFonts="1">
    <font>
      <sz val="11"/>
      <color theme="1"/>
      <name val="Calibri"/>
      <family val="2"/>
      <scheme val="minor"/>
    </font>
    <font>
      <b/>
      <sz val="11"/>
      <color theme="1"/>
      <name val="Calibri"/>
      <family val="2"/>
      <scheme val="minor"/>
    </font>
    <font>
      <b/>
      <sz val="11"/>
      <color theme="1"/>
      <name val="Arial Narrow"/>
      <family val="2"/>
    </font>
    <font>
      <b/>
      <vertAlign val="superscript"/>
      <sz val="11"/>
      <color theme="1"/>
      <name val="Arial Narrow"/>
      <family val="2"/>
    </font>
    <font>
      <b/>
      <sz val="11"/>
      <name val="Calibri"/>
      <family val="2"/>
    </font>
    <font>
      <sz val="11"/>
      <name val="Calibri"/>
      <family val="2"/>
      <scheme val="minor"/>
    </font>
    <font>
      <i/>
      <sz val="11"/>
      <name val="Calibri"/>
      <family val="2"/>
    </font>
    <font>
      <sz val="11"/>
      <color theme="1"/>
      <name val="Arial Narrow"/>
      <family val="2"/>
    </font>
    <font>
      <b/>
      <sz val="11"/>
      <name val="Calibri"/>
      <family val="2"/>
      <scheme val="minor"/>
    </font>
    <font>
      <sz val="10"/>
      <name val="Calibri"/>
      <family val="2"/>
    </font>
    <font>
      <b/>
      <sz val="11"/>
      <color indexed="8"/>
      <name val="Calibri"/>
      <family val="2"/>
    </font>
    <font>
      <sz val="11"/>
      <name val="Arial Narrow"/>
      <family val="2"/>
    </font>
    <font>
      <b/>
      <i/>
      <sz val="11"/>
      <color theme="1"/>
      <name val="Arial Narrow"/>
      <family val="2"/>
    </font>
    <font>
      <i/>
      <sz val="11"/>
      <color theme="1"/>
      <name val="Arial Narrow"/>
      <family val="2"/>
    </font>
    <font>
      <i/>
      <sz val="11"/>
      <name val="Arial Narrow"/>
      <family val="2"/>
    </font>
    <font>
      <i/>
      <sz val="11"/>
      <color theme="1"/>
      <name val="Calibri"/>
      <family val="2"/>
      <scheme val="minor"/>
    </font>
    <font>
      <i/>
      <sz val="11"/>
      <name val="Calibri"/>
      <family val="2"/>
      <scheme val="minor"/>
    </font>
    <font>
      <sz val="9"/>
      <color theme="1"/>
      <name val="Calibri"/>
      <family val="2"/>
      <scheme val="minor"/>
    </font>
    <font>
      <i/>
      <sz val="9"/>
      <name val="Calibri"/>
      <family val="2"/>
      <scheme val="minor"/>
    </font>
    <font>
      <sz val="11"/>
      <color indexed="8"/>
      <name val="Calibri"/>
      <family val="2"/>
    </font>
    <font>
      <sz val="11"/>
      <color rgb="FFFF0000"/>
      <name val="Calibri"/>
      <family val="2"/>
    </font>
    <font>
      <sz val="10"/>
      <color theme="1"/>
      <name val="Arial"/>
      <family val="2"/>
    </font>
    <font>
      <sz val="10"/>
      <color rgb="FF222222"/>
      <name val="Arial"/>
      <family val="2"/>
    </font>
    <font>
      <i/>
      <sz val="11"/>
      <color indexed="8"/>
      <name val="Calibri"/>
      <family val="2"/>
    </font>
    <font>
      <sz val="11"/>
      <color theme="0" tint="-0.249977111117893"/>
      <name val="Calibri"/>
      <family val="2"/>
      <scheme val="minor"/>
    </font>
    <font>
      <i/>
      <sz val="11"/>
      <color theme="0" tint="-0.249977111117893"/>
      <name val="Calibri"/>
      <family val="2"/>
    </font>
    <font>
      <b/>
      <sz val="10"/>
      <color theme="1"/>
      <name val="Arial"/>
      <family val="2"/>
    </font>
    <font>
      <sz val="10"/>
      <color indexed="8"/>
      <name val="Calibri"/>
      <family val="2"/>
    </font>
    <font>
      <b/>
      <sz val="14"/>
      <color theme="1"/>
      <name val="Calibri"/>
      <family val="2"/>
      <scheme val="minor"/>
    </font>
    <font>
      <sz val="8"/>
      <name val="Calibri"/>
      <family val="2"/>
      <scheme val="minor"/>
    </font>
    <font>
      <b/>
      <i/>
      <sz val="12"/>
      <color indexed="8"/>
      <name val="Arial Narrow"/>
      <family val="2"/>
    </font>
    <font>
      <b/>
      <sz val="11"/>
      <name val="Arial Narrow"/>
      <family val="2"/>
    </font>
    <font>
      <b/>
      <i/>
      <sz val="11"/>
      <name val="Arial Narrow"/>
      <family val="2"/>
    </font>
    <font>
      <i/>
      <sz val="11"/>
      <color indexed="8"/>
      <name val="Arial Narrow"/>
      <family val="2"/>
    </font>
    <font>
      <b/>
      <vertAlign val="superscript"/>
      <sz val="11"/>
      <name val="Calibri"/>
      <family val="2"/>
    </font>
    <font>
      <b/>
      <vertAlign val="superscript"/>
      <sz val="11"/>
      <name val="Calibri"/>
      <family val="2"/>
      <scheme val="minor"/>
    </font>
    <font>
      <b/>
      <vertAlign val="superscript"/>
      <sz val="11"/>
      <color theme="1"/>
      <name val="Calibri"/>
      <family val="2"/>
      <scheme val="minor"/>
    </font>
  </fonts>
  <fills count="14">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indexed="13"/>
        <bgColor indexed="64"/>
      </patternFill>
    </fill>
    <fill>
      <patternFill patternType="solid">
        <fgColor theme="2" tint="-0.249977111117893"/>
        <bgColor indexed="64"/>
      </patternFill>
    </fill>
    <fill>
      <patternFill patternType="solid">
        <fgColor theme="1" tint="0.14999847407452621"/>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2" tint="-0.249977111117893"/>
        <bgColor theme="4"/>
      </patternFill>
    </fill>
    <fill>
      <patternFill patternType="solid">
        <fgColor theme="0"/>
        <bgColor theme="4" tint="0.79998168889431442"/>
      </patternFill>
    </fill>
  </fills>
  <borders count="5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thin">
        <color auto="1"/>
      </top>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bottom style="thin">
        <color indexed="64"/>
      </bottom>
      <diagonal/>
    </border>
    <border>
      <left/>
      <right/>
      <top style="medium">
        <color indexed="64"/>
      </top>
      <bottom style="medium">
        <color indexed="64"/>
      </bottom>
      <diagonal/>
    </border>
    <border>
      <left style="thin">
        <color auto="1"/>
      </left>
      <right/>
      <top style="thin">
        <color auto="1"/>
      </top>
      <bottom/>
      <diagonal/>
    </border>
    <border>
      <left/>
      <right style="medium">
        <color indexed="64"/>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bottom style="thin">
        <color auto="1"/>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right style="thin">
        <color auto="1"/>
      </right>
      <top/>
      <bottom/>
      <diagonal/>
    </border>
    <border>
      <left style="thin">
        <color auto="1"/>
      </left>
      <right/>
      <top/>
      <bottom/>
      <diagonal/>
    </border>
    <border>
      <left/>
      <right style="medium">
        <color indexed="64"/>
      </right>
      <top style="thin">
        <color indexed="64"/>
      </top>
      <bottom/>
      <diagonal/>
    </border>
    <border>
      <left/>
      <right/>
      <top style="thin">
        <color auto="1"/>
      </top>
      <bottom/>
      <diagonal/>
    </border>
    <border>
      <left/>
      <right style="thin">
        <color auto="1"/>
      </right>
      <top style="thin">
        <color auto="1"/>
      </top>
      <bottom/>
      <diagonal/>
    </border>
    <border>
      <left style="medium">
        <color indexed="64"/>
      </left>
      <right style="thin">
        <color indexed="64"/>
      </right>
      <top style="thin">
        <color indexed="64"/>
      </top>
      <bottom/>
      <diagonal/>
    </border>
    <border>
      <left/>
      <right style="hair">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02">
    <xf numFmtId="0" fontId="0" fillId="0" borderId="0" xfId="0"/>
    <xf numFmtId="164" fontId="2" fillId="0" borderId="1" xfId="0" applyNumberFormat="1" applyFont="1" applyBorder="1" applyAlignment="1">
      <alignment horizontal="center" vertical="center"/>
    </xf>
    <xf numFmtId="164" fontId="2" fillId="2" borderId="1" xfId="0" applyNumberFormat="1" applyFont="1" applyFill="1" applyBorder="1" applyAlignment="1">
      <alignment horizontal="center" vertical="center"/>
    </xf>
    <xf numFmtId="164" fontId="2" fillId="0" borderId="2" xfId="0" applyNumberFormat="1" applyFont="1" applyBorder="1" applyAlignment="1">
      <alignment horizontal="center"/>
    </xf>
    <xf numFmtId="0" fontId="2" fillId="0" borderId="0" xfId="0" applyFont="1" applyAlignment="1">
      <alignment horizontal="center"/>
    </xf>
    <xf numFmtId="0" fontId="2" fillId="3" borderId="0" xfId="0" applyFont="1" applyFill="1" applyAlignment="1">
      <alignment horizontal="left"/>
    </xf>
    <xf numFmtId="165" fontId="4" fillId="4" borderId="3" xfId="0" applyNumberFormat="1" applyFont="1" applyFill="1" applyBorder="1" applyAlignment="1">
      <alignment horizontal="center"/>
    </xf>
    <xf numFmtId="0" fontId="4" fillId="4" borderId="4" xfId="0" applyFont="1" applyFill="1" applyBorder="1"/>
    <xf numFmtId="2" fontId="5" fillId="0" borderId="5" xfId="0" applyNumberFormat="1" applyFont="1" applyBorder="1"/>
    <xf numFmtId="0" fontId="6" fillId="0" borderId="6" xfId="0" applyFont="1" applyBorder="1" applyAlignment="1">
      <alignment horizontal="left"/>
    </xf>
    <xf numFmtId="0" fontId="7" fillId="5" borderId="1" xfId="0" applyFont="1" applyFill="1" applyBorder="1" applyAlignment="1">
      <alignment horizontal="center"/>
    </xf>
    <xf numFmtId="0" fontId="8" fillId="5" borderId="7" xfId="0" applyFont="1" applyFill="1" applyBorder="1"/>
    <xf numFmtId="0" fontId="2" fillId="5" borderId="1" xfId="0" applyFont="1" applyFill="1" applyBorder="1" applyAlignment="1">
      <alignment horizontal="center"/>
    </xf>
    <xf numFmtId="16" fontId="2" fillId="5" borderId="1" xfId="0" applyNumberFormat="1" applyFont="1" applyFill="1" applyBorder="1" applyAlignment="1">
      <alignment horizontal="center"/>
    </xf>
    <xf numFmtId="0" fontId="9" fillId="5" borderId="8" xfId="0" applyFont="1" applyFill="1" applyBorder="1"/>
    <xf numFmtId="0" fontId="2" fillId="3" borderId="9" xfId="0" applyFont="1" applyFill="1" applyBorder="1" applyAlignment="1">
      <alignment horizontal="left"/>
    </xf>
    <xf numFmtId="1" fontId="4" fillId="4" borderId="10" xfId="0" applyNumberFormat="1" applyFont="1" applyFill="1" applyBorder="1" applyAlignment="1">
      <alignment horizontal="center"/>
    </xf>
    <xf numFmtId="164" fontId="0" fillId="0" borderId="11" xfId="0" applyNumberFormat="1" applyBorder="1"/>
    <xf numFmtId="164" fontId="5" fillId="0" borderId="5" xfId="0" applyNumberFormat="1" applyFont="1" applyBorder="1"/>
    <xf numFmtId="164" fontId="0" fillId="6" borderId="1" xfId="0" applyNumberFormat="1" applyFill="1" applyBorder="1"/>
    <xf numFmtId="0" fontId="6" fillId="0" borderId="6" xfId="0" applyFont="1" applyBorder="1"/>
    <xf numFmtId="0" fontId="10" fillId="5" borderId="12" xfId="0" applyFont="1" applyFill="1" applyBorder="1" applyAlignment="1">
      <alignment horizontal="center"/>
    </xf>
    <xf numFmtId="0" fontId="10" fillId="5" borderId="13" xfId="0" applyFont="1" applyFill="1" applyBorder="1" applyAlignment="1">
      <alignment horizontal="center"/>
    </xf>
    <xf numFmtId="0" fontId="10" fillId="5" borderId="14" xfId="0" applyFont="1" applyFill="1" applyBorder="1" applyAlignment="1">
      <alignment horizontal="center"/>
    </xf>
    <xf numFmtId="0" fontId="10" fillId="5" borderId="15" xfId="0" applyFont="1" applyFill="1" applyBorder="1" applyAlignment="1">
      <alignment horizontal="center"/>
    </xf>
    <xf numFmtId="0" fontId="4" fillId="5" borderId="1" xfId="0" applyFont="1" applyFill="1" applyBorder="1" applyAlignment="1">
      <alignment horizontal="center"/>
    </xf>
    <xf numFmtId="0" fontId="2" fillId="3" borderId="0" xfId="0" applyFont="1" applyFill="1"/>
    <xf numFmtId="0" fontId="4" fillId="4" borderId="18" xfId="0" applyFont="1" applyFill="1" applyBorder="1" applyAlignment="1">
      <alignment horizontal="center"/>
    </xf>
    <xf numFmtId="0" fontId="4" fillId="4" borderId="19" xfId="0" applyFont="1" applyFill="1" applyBorder="1" applyAlignment="1">
      <alignment horizontal="center"/>
    </xf>
    <xf numFmtId="0" fontId="4" fillId="4" borderId="20" xfId="0" applyFont="1" applyFill="1" applyBorder="1" applyAlignment="1">
      <alignment horizontal="center"/>
    </xf>
    <xf numFmtId="0" fontId="4" fillId="4" borderId="21" xfId="0" applyFont="1" applyFill="1" applyBorder="1" applyAlignment="1">
      <alignment horizontal="center"/>
    </xf>
    <xf numFmtId="1" fontId="4" fillId="4" borderId="19" xfId="0" applyNumberFormat="1" applyFont="1" applyFill="1" applyBorder="1" applyAlignment="1">
      <alignment horizontal="center"/>
    </xf>
    <xf numFmtId="1" fontId="5" fillId="7" borderId="1" xfId="0" applyNumberFormat="1" applyFont="1" applyFill="1" applyBorder="1"/>
    <xf numFmtId="1" fontId="0" fillId="7" borderId="1" xfId="0" applyNumberFormat="1" applyFill="1" applyBorder="1"/>
    <xf numFmtId="0" fontId="7" fillId="0" borderId="0" xfId="0" applyFont="1" applyAlignment="1">
      <alignment horizontal="center"/>
    </xf>
    <xf numFmtId="0" fontId="2" fillId="0" borderId="0" xfId="0" applyFont="1" applyAlignment="1">
      <alignment vertical="top" wrapText="1"/>
    </xf>
    <xf numFmtId="0" fontId="11" fillId="0" borderId="0" xfId="0" applyFont="1"/>
    <xf numFmtId="0" fontId="7" fillId="0" borderId="0" xfId="0" applyFont="1"/>
    <xf numFmtId="0" fontId="12" fillId="0" borderId="0" xfId="0" applyFont="1"/>
    <xf numFmtId="0" fontId="7" fillId="7" borderId="1" xfId="0" applyFont="1" applyFill="1" applyBorder="1" applyAlignment="1" applyProtection="1">
      <alignment horizontal="center"/>
      <protection locked="0"/>
    </xf>
    <xf numFmtId="0" fontId="2" fillId="0" borderId="0" xfId="0" applyFont="1"/>
    <xf numFmtId="0" fontId="2" fillId="7" borderId="0" xfId="0" applyFont="1" applyFill="1"/>
    <xf numFmtId="0" fontId="0" fillId="0" borderId="0" xfId="0" applyProtection="1">
      <protection locked="0"/>
    </xf>
    <xf numFmtId="0" fontId="7" fillId="8" borderId="0" xfId="0" applyFont="1" applyFill="1" applyAlignment="1" applyProtection="1">
      <alignment horizontal="center"/>
      <protection locked="0"/>
    </xf>
    <xf numFmtId="0" fontId="7" fillId="8" borderId="6" xfId="0" applyFont="1" applyFill="1" applyBorder="1" applyProtection="1">
      <protection locked="0"/>
    </xf>
    <xf numFmtId="0" fontId="13" fillId="8" borderId="6" xfId="0" applyFont="1" applyFill="1" applyBorder="1" applyProtection="1">
      <protection locked="0"/>
    </xf>
    <xf numFmtId="0" fontId="2" fillId="8" borderId="0" xfId="0" applyFont="1" applyFill="1" applyAlignment="1" applyProtection="1">
      <alignment horizontal="center"/>
      <protection locked="0"/>
    </xf>
    <xf numFmtId="0" fontId="2" fillId="8" borderId="6" xfId="0" applyFont="1" applyFill="1" applyBorder="1" applyProtection="1">
      <protection locked="0"/>
    </xf>
    <xf numFmtId="0" fontId="2" fillId="8" borderId="6" xfId="0" applyFont="1" applyFill="1" applyBorder="1" applyAlignment="1" applyProtection="1">
      <alignment wrapText="1"/>
      <protection locked="0"/>
    </xf>
    <xf numFmtId="0" fontId="7" fillId="8" borderId="22" xfId="0" applyFont="1" applyFill="1" applyBorder="1" applyProtection="1">
      <protection locked="0"/>
    </xf>
    <xf numFmtId="0" fontId="7" fillId="8" borderId="0" xfId="0" applyFont="1" applyFill="1" applyProtection="1">
      <protection locked="0"/>
    </xf>
    <xf numFmtId="2" fontId="7" fillId="0" borderId="23" xfId="0" applyNumberFormat="1" applyFont="1" applyBorder="1" applyAlignment="1" applyProtection="1">
      <alignment horizontal="center"/>
      <protection locked="0"/>
    </xf>
    <xf numFmtId="2" fontId="7" fillId="0" borderId="1" xfId="0" applyNumberFormat="1" applyFont="1" applyBorder="1" applyAlignment="1" applyProtection="1">
      <alignment horizontal="center"/>
      <protection locked="0"/>
    </xf>
    <xf numFmtId="0" fontId="2" fillId="8" borderId="0" xfId="0" applyFont="1" applyFill="1" applyProtection="1">
      <protection locked="0"/>
    </xf>
    <xf numFmtId="0" fontId="11" fillId="8" borderId="0" xfId="0" applyFont="1" applyFill="1" applyProtection="1">
      <protection locked="0"/>
    </xf>
    <xf numFmtId="0" fontId="14" fillId="8" borderId="0" xfId="0" applyFont="1" applyFill="1" applyProtection="1">
      <protection locked="0"/>
    </xf>
    <xf numFmtId="0" fontId="2" fillId="8" borderId="0" xfId="0" applyFont="1" applyFill="1" applyAlignment="1" applyProtection="1">
      <alignment horizontal="left"/>
      <protection locked="0"/>
    </xf>
    <xf numFmtId="0" fontId="7" fillId="8" borderId="23" xfId="0" applyFont="1" applyFill="1" applyBorder="1" applyAlignment="1" applyProtection="1">
      <alignment horizontal="center"/>
      <protection locked="0"/>
    </xf>
    <xf numFmtId="0" fontId="7" fillId="8" borderId="1" xfId="0" applyFont="1" applyFill="1" applyBorder="1" applyAlignment="1" applyProtection="1">
      <alignment horizontal="center"/>
      <protection locked="0"/>
    </xf>
    <xf numFmtId="0" fontId="2" fillId="8" borderId="24" xfId="0" applyFont="1" applyFill="1" applyBorder="1" applyAlignment="1" applyProtection="1">
      <alignment horizontal="center"/>
      <protection locked="0"/>
    </xf>
    <xf numFmtId="0" fontId="2" fillId="8" borderId="25" xfId="0" applyFont="1" applyFill="1" applyBorder="1" applyAlignment="1" applyProtection="1">
      <alignment horizontal="center"/>
      <protection locked="0"/>
    </xf>
    <xf numFmtId="16" fontId="2" fillId="8" borderId="25" xfId="0" applyNumberFormat="1" applyFont="1" applyFill="1" applyBorder="1" applyAlignment="1" applyProtection="1">
      <alignment horizontal="center"/>
      <protection locked="0"/>
    </xf>
    <xf numFmtId="0" fontId="10" fillId="9" borderId="1" xfId="0" applyFont="1" applyFill="1" applyBorder="1" applyAlignment="1" applyProtection="1">
      <alignment horizontal="center"/>
      <protection locked="0"/>
    </xf>
    <xf numFmtId="0" fontId="7" fillId="8" borderId="26" xfId="0" applyFont="1" applyFill="1" applyBorder="1" applyProtection="1">
      <protection locked="0"/>
    </xf>
    <xf numFmtId="0" fontId="7" fillId="8" borderId="27" xfId="0" applyFont="1" applyFill="1" applyBorder="1" applyProtection="1">
      <protection locked="0"/>
    </xf>
    <xf numFmtId="0" fontId="2" fillId="8" borderId="27" xfId="0" applyFont="1" applyFill="1" applyBorder="1" applyProtection="1">
      <protection locked="0"/>
    </xf>
    <xf numFmtId="0" fontId="7" fillId="0" borderId="0" xfId="0" applyFont="1" applyProtection="1">
      <protection locked="0"/>
    </xf>
    <xf numFmtId="2" fontId="0" fillId="0" borderId="0" xfId="0" applyNumberFormat="1" applyProtection="1">
      <protection locked="0"/>
    </xf>
    <xf numFmtId="0" fontId="0" fillId="9" borderId="18" xfId="0" applyFill="1" applyBorder="1" applyProtection="1">
      <protection locked="0"/>
    </xf>
    <xf numFmtId="0" fontId="0" fillId="9" borderId="19" xfId="0" applyFill="1" applyBorder="1" applyProtection="1">
      <protection locked="0"/>
    </xf>
    <xf numFmtId="0" fontId="0" fillId="9" borderId="22" xfId="0" applyFill="1" applyBorder="1" applyProtection="1">
      <protection locked="0"/>
    </xf>
    <xf numFmtId="2" fontId="0" fillId="3" borderId="18" xfId="0" applyNumberFormat="1" applyFill="1" applyBorder="1"/>
    <xf numFmtId="2" fontId="0" fillId="3" borderId="19" xfId="0" applyNumberFormat="1" applyFill="1" applyBorder="1"/>
    <xf numFmtId="2" fontId="0" fillId="3" borderId="20" xfId="0" applyNumberFormat="1" applyFill="1" applyBorder="1"/>
    <xf numFmtId="2" fontId="0" fillId="3" borderId="21" xfId="0" applyNumberFormat="1" applyFill="1" applyBorder="1"/>
    <xf numFmtId="0" fontId="15" fillId="9" borderId="19" xfId="0" applyFont="1" applyFill="1" applyBorder="1" applyProtection="1">
      <protection locked="0"/>
    </xf>
    <xf numFmtId="0" fontId="15" fillId="9" borderId="28" xfId="0" applyFont="1" applyFill="1" applyBorder="1" applyProtection="1">
      <protection locked="0"/>
    </xf>
    <xf numFmtId="165" fontId="0" fillId="3" borderId="19" xfId="0" applyNumberFormat="1" applyFill="1" applyBorder="1"/>
    <xf numFmtId="165" fontId="0" fillId="3" borderId="20" xfId="0" applyNumberFormat="1" applyFill="1" applyBorder="1"/>
    <xf numFmtId="165" fontId="0" fillId="3" borderId="21" xfId="0" applyNumberFormat="1" applyFill="1" applyBorder="1"/>
    <xf numFmtId="0" fontId="16" fillId="9" borderId="29" xfId="0" applyFont="1" applyFill="1" applyBorder="1" applyProtection="1">
      <protection locked="0"/>
    </xf>
    <xf numFmtId="2" fontId="0" fillId="3" borderId="22" xfId="0" applyNumberFormat="1" applyFill="1" applyBorder="1"/>
    <xf numFmtId="2" fontId="0" fillId="3" borderId="0" xfId="0" applyNumberFormat="1" applyFill="1"/>
    <xf numFmtId="2" fontId="0" fillId="3" borderId="30" xfId="0" applyNumberFormat="1" applyFill="1" applyBorder="1"/>
    <xf numFmtId="0" fontId="15" fillId="9" borderId="30" xfId="0" applyFont="1" applyFill="1" applyBorder="1" applyProtection="1">
      <protection locked="0"/>
    </xf>
    <xf numFmtId="0" fontId="15" fillId="9" borderId="6" xfId="0" applyFont="1" applyFill="1" applyBorder="1" applyProtection="1">
      <protection locked="0"/>
    </xf>
    <xf numFmtId="165" fontId="0" fillId="3" borderId="0" xfId="0" applyNumberFormat="1" applyFill="1"/>
    <xf numFmtId="165" fontId="0" fillId="3" borderId="30" xfId="0" applyNumberFormat="1" applyFill="1" applyBorder="1"/>
    <xf numFmtId="0" fontId="16" fillId="9" borderId="8" xfId="0" applyFont="1" applyFill="1" applyBorder="1" applyProtection="1">
      <protection locked="0"/>
    </xf>
    <xf numFmtId="2" fontId="0" fillId="10" borderId="22" xfId="0" applyNumberFormat="1" applyFill="1" applyBorder="1"/>
    <xf numFmtId="2" fontId="0" fillId="10" borderId="0" xfId="0" applyNumberFormat="1" applyFill="1"/>
    <xf numFmtId="2" fontId="0" fillId="10" borderId="30" xfId="0" applyNumberFormat="1" applyFill="1" applyBorder="1"/>
    <xf numFmtId="2" fontId="0" fillId="3" borderId="31" xfId="0" applyNumberFormat="1" applyFill="1" applyBorder="1"/>
    <xf numFmtId="0" fontId="15" fillId="9" borderId="0" xfId="0" applyFont="1" applyFill="1" applyProtection="1">
      <protection locked="0"/>
    </xf>
    <xf numFmtId="165" fontId="0" fillId="10" borderId="22" xfId="0" applyNumberFormat="1" applyFill="1" applyBorder="1"/>
    <xf numFmtId="165" fontId="0" fillId="10" borderId="0" xfId="0" applyNumberFormat="1" applyFill="1"/>
    <xf numFmtId="165" fontId="0" fillId="10" borderId="30" xfId="0" applyNumberFormat="1" applyFill="1" applyBorder="1"/>
    <xf numFmtId="165" fontId="0" fillId="3" borderId="31" xfId="0" applyNumberFormat="1" applyFill="1" applyBorder="1"/>
    <xf numFmtId="0" fontId="16" fillId="9" borderId="6" xfId="0" applyFont="1" applyFill="1" applyBorder="1" applyProtection="1">
      <protection locked="0"/>
    </xf>
    <xf numFmtId="2" fontId="0" fillId="3" borderId="32" xfId="0" applyNumberFormat="1" applyFill="1" applyBorder="1"/>
    <xf numFmtId="2" fontId="0" fillId="3" borderId="33" xfId="0" applyNumberFormat="1" applyFill="1" applyBorder="1"/>
    <xf numFmtId="2" fontId="0" fillId="3" borderId="34" xfId="0" applyNumberFormat="1" applyFill="1" applyBorder="1"/>
    <xf numFmtId="2" fontId="0" fillId="3" borderId="11" xfId="0" applyNumberFormat="1" applyFill="1" applyBorder="1"/>
    <xf numFmtId="165" fontId="0" fillId="3" borderId="32" xfId="0" applyNumberFormat="1" applyFill="1" applyBorder="1"/>
    <xf numFmtId="165" fontId="0" fillId="3" borderId="33" xfId="0" applyNumberFormat="1" applyFill="1" applyBorder="1"/>
    <xf numFmtId="165" fontId="0" fillId="3" borderId="34" xfId="0" applyNumberFormat="1" applyFill="1" applyBorder="1"/>
    <xf numFmtId="165" fontId="0" fillId="3" borderId="11" xfId="0" applyNumberFormat="1" applyFill="1" applyBorder="1"/>
    <xf numFmtId="0" fontId="16" fillId="9" borderId="35" xfId="0" applyFont="1" applyFill="1" applyBorder="1" applyProtection="1">
      <protection locked="0"/>
    </xf>
    <xf numFmtId="0" fontId="17" fillId="9" borderId="22" xfId="0" applyFont="1" applyFill="1" applyBorder="1"/>
    <xf numFmtId="0" fontId="17" fillId="9" borderId="0" xfId="0" applyFont="1" applyFill="1"/>
    <xf numFmtId="0" fontId="17" fillId="9" borderId="36" xfId="0" applyFont="1" applyFill="1" applyBorder="1"/>
    <xf numFmtId="0" fontId="0" fillId="9" borderId="0" xfId="0" applyFill="1" applyProtection="1">
      <protection locked="0"/>
    </xf>
    <xf numFmtId="0" fontId="0" fillId="9" borderId="36" xfId="0" applyFill="1" applyBorder="1" applyProtection="1">
      <protection locked="0"/>
    </xf>
    <xf numFmtId="0" fontId="8" fillId="9" borderId="7" xfId="0" applyFont="1" applyFill="1" applyBorder="1" applyProtection="1">
      <protection locked="0"/>
    </xf>
    <xf numFmtId="0" fontId="17" fillId="9" borderId="26" xfId="0" applyFont="1" applyFill="1" applyBorder="1"/>
    <xf numFmtId="0" fontId="17" fillId="9" borderId="27" xfId="0" applyFont="1" applyFill="1" applyBorder="1"/>
    <xf numFmtId="0" fontId="17" fillId="9" borderId="39" xfId="0" applyFont="1" applyFill="1" applyBorder="1"/>
    <xf numFmtId="0" fontId="17" fillId="9" borderId="40" xfId="0" applyFont="1" applyFill="1" applyBorder="1"/>
    <xf numFmtId="0" fontId="17" fillId="9" borderId="0" xfId="0" applyFont="1" applyFill="1" applyProtection="1">
      <protection locked="0"/>
    </xf>
    <xf numFmtId="0" fontId="17" fillId="9" borderId="36" xfId="0" applyFont="1" applyFill="1" applyBorder="1" applyProtection="1">
      <protection locked="0"/>
    </xf>
    <xf numFmtId="0" fontId="18" fillId="9" borderId="43" xfId="0" applyFont="1" applyFill="1" applyBorder="1" applyProtection="1">
      <protection locked="0"/>
    </xf>
    <xf numFmtId="166" fontId="0" fillId="11" borderId="18" xfId="0" applyNumberFormat="1" applyFill="1" applyBorder="1" applyProtection="1">
      <protection locked="0"/>
    </xf>
    <xf numFmtId="166" fontId="0" fillId="11" borderId="19" xfId="0" applyNumberFormat="1" applyFill="1" applyBorder="1" applyProtection="1">
      <protection locked="0"/>
    </xf>
    <xf numFmtId="166" fontId="0" fillId="11" borderId="20" xfId="0" applyNumberFormat="1" applyFill="1" applyBorder="1" applyProtection="1">
      <protection locked="0"/>
    </xf>
    <xf numFmtId="166" fontId="0" fillId="11" borderId="21" xfId="0" applyNumberFormat="1" applyFill="1" applyBorder="1" applyProtection="1">
      <protection locked="0"/>
    </xf>
    <xf numFmtId="0" fontId="16" fillId="9" borderId="28" xfId="0" applyFont="1" applyFill="1" applyBorder="1" applyProtection="1">
      <protection locked="0"/>
    </xf>
    <xf numFmtId="166" fontId="0" fillId="11" borderId="22" xfId="0" applyNumberFormat="1" applyFill="1" applyBorder="1" applyProtection="1">
      <protection locked="0"/>
    </xf>
    <xf numFmtId="166" fontId="0" fillId="11" borderId="0" xfId="0" applyNumberFormat="1" applyFill="1" applyProtection="1">
      <protection locked="0"/>
    </xf>
    <xf numFmtId="166" fontId="0" fillId="11" borderId="30" xfId="0" applyNumberFormat="1" applyFill="1" applyBorder="1" applyProtection="1">
      <protection locked="0"/>
    </xf>
    <xf numFmtId="166" fontId="0" fillId="10" borderId="22" xfId="0" applyNumberFormat="1" applyFill="1" applyBorder="1" applyProtection="1">
      <protection locked="0"/>
    </xf>
    <xf numFmtId="166" fontId="0" fillId="10" borderId="0" xfId="0" applyNumberFormat="1" applyFill="1" applyProtection="1">
      <protection locked="0"/>
    </xf>
    <xf numFmtId="166" fontId="0" fillId="10" borderId="30" xfId="0" applyNumberFormat="1" applyFill="1" applyBorder="1" applyProtection="1">
      <protection locked="0"/>
    </xf>
    <xf numFmtId="166" fontId="0" fillId="11" borderId="31" xfId="0" applyNumberFormat="1" applyFill="1" applyBorder="1" applyProtection="1">
      <protection locked="0"/>
    </xf>
    <xf numFmtId="166" fontId="0" fillId="11" borderId="32" xfId="0" applyNumberFormat="1" applyFill="1" applyBorder="1" applyProtection="1">
      <protection locked="0"/>
    </xf>
    <xf numFmtId="166" fontId="0" fillId="11" borderId="33" xfId="0" applyNumberFormat="1" applyFill="1" applyBorder="1" applyProtection="1">
      <protection locked="0"/>
    </xf>
    <xf numFmtId="166" fontId="0" fillId="11" borderId="34" xfId="0" applyNumberFormat="1" applyFill="1" applyBorder="1" applyProtection="1">
      <protection locked="0"/>
    </xf>
    <xf numFmtId="166" fontId="0" fillId="11" borderId="11" xfId="0" applyNumberFormat="1" applyFill="1" applyBorder="1" applyProtection="1">
      <protection locked="0"/>
    </xf>
    <xf numFmtId="0" fontId="16" fillId="9" borderId="44" xfId="0" applyFont="1" applyFill="1" applyBorder="1" applyProtection="1">
      <protection locked="0"/>
    </xf>
    <xf numFmtId="0" fontId="17" fillId="9" borderId="22" xfId="0" applyFont="1" applyFill="1" applyBorder="1" applyProtection="1">
      <protection locked="0"/>
    </xf>
    <xf numFmtId="0" fontId="8" fillId="9" borderId="8" xfId="0" applyFont="1" applyFill="1" applyBorder="1" applyProtection="1">
      <protection locked="0"/>
    </xf>
    <xf numFmtId="0" fontId="17" fillId="9" borderId="26" xfId="0" applyFont="1" applyFill="1" applyBorder="1" applyProtection="1">
      <protection locked="0"/>
    </xf>
    <xf numFmtId="0" fontId="17" fillId="9" borderId="27" xfId="0" applyFont="1" applyFill="1" applyBorder="1" applyProtection="1">
      <protection locked="0"/>
    </xf>
    <xf numFmtId="0" fontId="17" fillId="9" borderId="39" xfId="0" applyFont="1" applyFill="1" applyBorder="1" applyProtection="1">
      <protection locked="0"/>
    </xf>
    <xf numFmtId="2" fontId="0" fillId="11" borderId="9" xfId="0" applyNumberFormat="1" applyFill="1" applyBorder="1" applyProtection="1">
      <protection locked="0"/>
    </xf>
    <xf numFmtId="2" fontId="0" fillId="11" borderId="20" xfId="0" applyNumberFormat="1" applyFill="1" applyBorder="1" applyProtection="1">
      <protection locked="0"/>
    </xf>
    <xf numFmtId="2" fontId="0" fillId="11" borderId="17" xfId="0" applyNumberFormat="1" applyFill="1" applyBorder="1" applyProtection="1">
      <protection locked="0"/>
    </xf>
    <xf numFmtId="2" fontId="0" fillId="11" borderId="0" xfId="0" applyNumberFormat="1" applyFill="1" applyProtection="1">
      <protection locked="0"/>
    </xf>
    <xf numFmtId="2" fontId="0" fillId="11" borderId="30" xfId="0" applyNumberFormat="1" applyFill="1" applyBorder="1" applyProtection="1">
      <protection locked="0"/>
    </xf>
    <xf numFmtId="2" fontId="0" fillId="11" borderId="31" xfId="0" applyNumberFormat="1" applyFill="1" applyBorder="1" applyProtection="1">
      <protection locked="0"/>
    </xf>
    <xf numFmtId="2" fontId="0" fillId="10" borderId="0" xfId="0" applyNumberFormat="1" applyFill="1" applyProtection="1">
      <protection locked="0"/>
    </xf>
    <xf numFmtId="2" fontId="0" fillId="10" borderId="30" xfId="0" applyNumberFormat="1" applyFill="1" applyBorder="1" applyProtection="1">
      <protection locked="0"/>
    </xf>
    <xf numFmtId="2" fontId="0" fillId="11" borderId="33" xfId="0" applyNumberFormat="1" applyFill="1" applyBorder="1" applyProtection="1">
      <protection locked="0"/>
    </xf>
    <xf numFmtId="2" fontId="0" fillId="11" borderId="34" xfId="0" applyNumberFormat="1" applyFill="1" applyBorder="1" applyProtection="1">
      <protection locked="0"/>
    </xf>
    <xf numFmtId="2" fontId="0" fillId="11" borderId="11" xfId="0" applyNumberFormat="1" applyFill="1" applyBorder="1" applyProtection="1">
      <protection locked="0"/>
    </xf>
    <xf numFmtId="0" fontId="15" fillId="9" borderId="33" xfId="0" applyFont="1" applyFill="1" applyBorder="1" applyProtection="1">
      <protection locked="0"/>
    </xf>
    <xf numFmtId="0" fontId="15" fillId="9" borderId="44" xfId="0" applyFont="1" applyFill="1" applyBorder="1" applyProtection="1">
      <protection locked="0"/>
    </xf>
    <xf numFmtId="0" fontId="10" fillId="9" borderId="23" xfId="0" applyFont="1" applyFill="1" applyBorder="1" applyAlignment="1" applyProtection="1">
      <alignment horizontal="center"/>
      <protection locked="0"/>
    </xf>
    <xf numFmtId="0" fontId="10" fillId="9" borderId="19" xfId="0" applyFont="1" applyFill="1" applyBorder="1" applyAlignment="1" applyProtection="1">
      <alignment horizontal="center"/>
      <protection locked="0"/>
    </xf>
    <xf numFmtId="0" fontId="10" fillId="9" borderId="0" xfId="0" applyFont="1" applyFill="1" applyAlignment="1" applyProtection="1">
      <alignment horizontal="center"/>
      <protection locked="0"/>
    </xf>
    <xf numFmtId="0" fontId="5" fillId="9" borderId="0" xfId="0" applyFont="1" applyFill="1" applyProtection="1">
      <protection locked="0"/>
    </xf>
    <xf numFmtId="0" fontId="10" fillId="0" borderId="0" xfId="0" applyFont="1" applyProtection="1">
      <protection locked="0"/>
    </xf>
    <xf numFmtId="0" fontId="0" fillId="0" borderId="48" xfId="0" applyBorder="1" applyProtection="1">
      <protection locked="0"/>
    </xf>
    <xf numFmtId="0" fontId="4" fillId="9" borderId="4" xfId="0" applyFont="1" applyFill="1" applyBorder="1" applyProtection="1">
      <protection locked="0"/>
    </xf>
    <xf numFmtId="2" fontId="0" fillId="0" borderId="0" xfId="0" applyNumberFormat="1" applyAlignment="1" applyProtection="1">
      <alignment horizontal="center"/>
      <protection locked="0"/>
    </xf>
    <xf numFmtId="2" fontId="0" fillId="9" borderId="0" xfId="0" applyNumberFormat="1" applyFill="1" applyAlignment="1" applyProtection="1">
      <alignment horizontal="center"/>
      <protection locked="0"/>
    </xf>
    <xf numFmtId="0" fontId="10" fillId="9" borderId="0" xfId="0" applyFont="1" applyFill="1" applyProtection="1">
      <protection locked="0"/>
    </xf>
    <xf numFmtId="2" fontId="0" fillId="9" borderId="0" xfId="0" applyNumberFormat="1" applyFill="1" applyProtection="1">
      <protection locked="0"/>
    </xf>
    <xf numFmtId="0" fontId="0" fillId="0" borderId="0" xfId="0" applyAlignment="1" applyProtection="1">
      <alignment horizontal="center"/>
      <protection locked="0"/>
    </xf>
    <xf numFmtId="0" fontId="0" fillId="9" borderId="0" xfId="0" quotePrefix="1" applyFill="1" applyProtection="1">
      <protection locked="0"/>
    </xf>
    <xf numFmtId="0" fontId="0" fillId="0" borderId="18" xfId="0" applyBorder="1" applyProtection="1">
      <protection locked="0"/>
    </xf>
    <xf numFmtId="2" fontId="0" fillId="11" borderId="18" xfId="0" applyNumberFormat="1" applyFill="1" applyBorder="1" applyProtection="1">
      <protection locked="0"/>
    </xf>
    <xf numFmtId="2" fontId="0" fillId="11" borderId="19" xfId="0" applyNumberFormat="1" applyFill="1" applyBorder="1" applyProtection="1">
      <protection locked="0"/>
    </xf>
    <xf numFmtId="2" fontId="0" fillId="11" borderId="21" xfId="0" applyNumberFormat="1" applyFill="1" applyBorder="1" applyProtection="1">
      <protection locked="0"/>
    </xf>
    <xf numFmtId="0" fontId="0" fillId="9" borderId="22" xfId="0" applyFill="1" applyBorder="1" applyAlignment="1" applyProtection="1">
      <alignment horizontal="center"/>
      <protection locked="0"/>
    </xf>
    <xf numFmtId="0" fontId="0" fillId="9" borderId="0" xfId="0" applyFill="1" applyAlignment="1" applyProtection="1">
      <alignment horizontal="center"/>
      <protection locked="0"/>
    </xf>
    <xf numFmtId="0" fontId="19" fillId="9" borderId="0" xfId="0" applyFont="1" applyFill="1" applyAlignment="1" applyProtection="1">
      <alignment horizontal="center"/>
      <protection locked="0"/>
    </xf>
    <xf numFmtId="167" fontId="0" fillId="0" borderId="26" xfId="0" applyNumberFormat="1" applyBorder="1" applyProtection="1">
      <protection locked="0"/>
    </xf>
    <xf numFmtId="2" fontId="0" fillId="11" borderId="22" xfId="0" applyNumberFormat="1" applyFill="1" applyBorder="1" applyProtection="1">
      <protection locked="0"/>
    </xf>
    <xf numFmtId="2" fontId="20" fillId="0" borderId="0" xfId="0" applyNumberFormat="1" applyFont="1" applyAlignment="1" applyProtection="1">
      <alignment horizontal="center"/>
      <protection locked="0"/>
    </xf>
    <xf numFmtId="2" fontId="19" fillId="0" borderId="0" xfId="0" applyNumberFormat="1" applyFont="1" applyAlignment="1" applyProtection="1">
      <alignment horizontal="center"/>
      <protection locked="0"/>
    </xf>
    <xf numFmtId="0" fontId="19" fillId="0" borderId="0" xfId="0" applyFont="1" applyAlignment="1" applyProtection="1">
      <alignment horizontal="center"/>
      <protection locked="0"/>
    </xf>
    <xf numFmtId="0" fontId="1" fillId="9" borderId="0" xfId="0" applyFont="1" applyFill="1" applyProtection="1">
      <protection locked="0"/>
    </xf>
    <xf numFmtId="2" fontId="19" fillId="9" borderId="0" xfId="0" applyNumberFormat="1" applyFont="1" applyFill="1" applyAlignment="1" applyProtection="1">
      <alignment horizontal="center"/>
      <protection locked="0"/>
    </xf>
    <xf numFmtId="0" fontId="10" fillId="0" borderId="0" xfId="0" applyFont="1" applyAlignment="1" applyProtection="1">
      <alignment horizontal="center"/>
      <protection locked="0"/>
    </xf>
    <xf numFmtId="0" fontId="19" fillId="9" borderId="22" xfId="0" applyFont="1" applyFill="1" applyBorder="1" applyAlignment="1" applyProtection="1">
      <alignment horizontal="center"/>
      <protection locked="0"/>
    </xf>
    <xf numFmtId="2" fontId="0" fillId="10" borderId="22" xfId="0" applyNumberFormat="1" applyFill="1" applyBorder="1" applyProtection="1">
      <protection locked="0"/>
    </xf>
    <xf numFmtId="0" fontId="10" fillId="9" borderId="22" xfId="0" applyFont="1" applyFill="1" applyBorder="1" applyAlignment="1" applyProtection="1">
      <alignment horizontal="center"/>
      <protection locked="0"/>
    </xf>
    <xf numFmtId="49" fontId="10" fillId="9" borderId="0" xfId="0" applyNumberFormat="1" applyFont="1" applyFill="1" applyAlignment="1" applyProtection="1">
      <alignment horizontal="center"/>
      <protection locked="0"/>
    </xf>
    <xf numFmtId="2" fontId="0" fillId="11" borderId="32" xfId="0" applyNumberFormat="1" applyFill="1" applyBorder="1" applyProtection="1">
      <protection locked="0"/>
    </xf>
    <xf numFmtId="0" fontId="16" fillId="9" borderId="7" xfId="0" applyFont="1" applyFill="1" applyBorder="1" applyProtection="1">
      <protection locked="0"/>
    </xf>
    <xf numFmtId="0" fontId="0" fillId="11" borderId="18" xfId="0" applyFill="1" applyBorder="1" applyProtection="1">
      <protection locked="0"/>
    </xf>
    <xf numFmtId="0" fontId="0" fillId="11" borderId="19" xfId="0" applyFill="1" applyBorder="1" applyProtection="1">
      <protection locked="0"/>
    </xf>
    <xf numFmtId="0" fontId="0" fillId="11" borderId="28" xfId="0" applyFill="1" applyBorder="1" applyProtection="1">
      <protection locked="0"/>
    </xf>
    <xf numFmtId="0" fontId="21" fillId="0" borderId="0" xfId="0" applyFont="1" applyProtection="1">
      <protection locked="0"/>
    </xf>
    <xf numFmtId="0" fontId="22" fillId="0" borderId="0" xfId="0" applyFont="1" applyProtection="1">
      <protection locked="0"/>
    </xf>
    <xf numFmtId="0" fontId="0" fillId="11" borderId="26" xfId="0" applyFill="1" applyBorder="1" applyProtection="1">
      <protection locked="0"/>
    </xf>
    <xf numFmtId="0" fontId="0" fillId="11" borderId="27" xfId="0" applyFill="1" applyBorder="1" applyProtection="1">
      <protection locked="0"/>
    </xf>
    <xf numFmtId="0" fontId="0" fillId="11" borderId="42" xfId="0" applyFill="1" applyBorder="1" applyProtection="1">
      <protection locked="0"/>
    </xf>
    <xf numFmtId="2" fontId="0" fillId="0" borderId="19" xfId="0" applyNumberFormat="1" applyBorder="1" applyProtection="1">
      <protection locked="0"/>
    </xf>
    <xf numFmtId="2" fontId="0" fillId="0" borderId="20" xfId="0" applyNumberFormat="1" applyBorder="1" applyProtection="1">
      <protection locked="0"/>
    </xf>
    <xf numFmtId="0" fontId="23" fillId="0" borderId="29" xfId="0" applyFont="1" applyBorder="1" applyAlignment="1" applyProtection="1">
      <alignment horizontal="left"/>
      <protection locked="0"/>
    </xf>
    <xf numFmtId="0" fontId="0" fillId="0" borderId="22" xfId="0" applyBorder="1" applyProtection="1">
      <protection locked="0"/>
    </xf>
    <xf numFmtId="0" fontId="0" fillId="0" borderId="30" xfId="0" applyBorder="1" applyProtection="1">
      <protection locked="0"/>
    </xf>
    <xf numFmtId="0" fontId="0" fillId="0" borderId="8" xfId="0" applyBorder="1" applyProtection="1">
      <protection locked="0"/>
    </xf>
    <xf numFmtId="2" fontId="24" fillId="0" borderId="22" xfId="0" applyNumberFormat="1" applyFont="1" applyBorder="1" applyProtection="1">
      <protection locked="0"/>
    </xf>
    <xf numFmtId="2" fontId="24" fillId="0" borderId="0" xfId="0" applyNumberFormat="1" applyFont="1" applyProtection="1">
      <protection locked="0"/>
    </xf>
    <xf numFmtId="2" fontId="24" fillId="0" borderId="30" xfId="0" applyNumberFormat="1" applyFont="1" applyBorder="1" applyProtection="1">
      <protection locked="0"/>
    </xf>
    <xf numFmtId="2" fontId="24" fillId="0" borderId="31" xfId="0" applyNumberFormat="1" applyFont="1" applyBorder="1" applyProtection="1">
      <protection locked="0"/>
    </xf>
    <xf numFmtId="0" fontId="25" fillId="0" borderId="6" xfId="0" applyFont="1" applyBorder="1" applyAlignment="1" applyProtection="1">
      <alignment horizontal="left"/>
      <protection locked="0"/>
    </xf>
    <xf numFmtId="2" fontId="0" fillId="0" borderId="22" xfId="0" applyNumberFormat="1" applyBorder="1" applyProtection="1">
      <protection locked="0"/>
    </xf>
    <xf numFmtId="2" fontId="0" fillId="0" borderId="30" xfId="0" applyNumberFormat="1" applyBorder="1" applyProtection="1">
      <protection locked="0"/>
    </xf>
    <xf numFmtId="2" fontId="0" fillId="0" borderId="31" xfId="0" applyNumberFormat="1" applyBorder="1" applyProtection="1">
      <protection locked="0"/>
    </xf>
    <xf numFmtId="0" fontId="23" fillId="0" borderId="6" xfId="0" applyFont="1" applyBorder="1" applyAlignment="1" applyProtection="1">
      <alignment horizontal="left"/>
      <protection locked="0"/>
    </xf>
    <xf numFmtId="0" fontId="26" fillId="0" borderId="0" xfId="0" applyFont="1" applyProtection="1">
      <protection locked="0"/>
    </xf>
    <xf numFmtId="0" fontId="6" fillId="0" borderId="6" xfId="0" applyFont="1" applyBorder="1" applyProtection="1">
      <protection locked="0"/>
    </xf>
    <xf numFmtId="0" fontId="23" fillId="0" borderId="6" xfId="0" applyFont="1" applyBorder="1" applyProtection="1">
      <protection locked="0"/>
    </xf>
    <xf numFmtId="2" fontId="5" fillId="0" borderId="0" xfId="0" applyNumberFormat="1" applyFont="1" applyProtection="1">
      <protection locked="0"/>
    </xf>
    <xf numFmtId="2" fontId="5" fillId="0" borderId="30" xfId="0" applyNumberFormat="1" applyFont="1" applyBorder="1" applyProtection="1">
      <protection locked="0"/>
    </xf>
    <xf numFmtId="2" fontId="5" fillId="0" borderId="31" xfId="0" applyNumberFormat="1" applyFont="1" applyBorder="1" applyProtection="1">
      <protection locked="0"/>
    </xf>
    <xf numFmtId="0" fontId="25" fillId="0" borderId="6" xfId="0" applyFont="1" applyBorder="1" applyProtection="1">
      <protection locked="0"/>
    </xf>
    <xf numFmtId="2" fontId="5" fillId="10" borderId="0" xfId="0" applyNumberFormat="1" applyFont="1" applyFill="1" applyProtection="1">
      <protection locked="0"/>
    </xf>
    <xf numFmtId="2" fontId="5" fillId="10" borderId="30" xfId="0" applyNumberFormat="1" applyFont="1" applyFill="1" applyBorder="1" applyProtection="1">
      <protection locked="0"/>
    </xf>
    <xf numFmtId="2" fontId="0" fillId="0" borderId="34" xfId="0" applyNumberFormat="1" applyBorder="1" applyProtection="1">
      <protection locked="0"/>
    </xf>
    <xf numFmtId="2" fontId="0" fillId="0" borderId="33" xfId="0" applyNumberFormat="1" applyBorder="1" applyProtection="1">
      <protection locked="0"/>
    </xf>
    <xf numFmtId="0" fontId="1" fillId="9" borderId="7" xfId="0" applyFont="1" applyFill="1" applyBorder="1" applyProtection="1">
      <protection locked="0"/>
    </xf>
    <xf numFmtId="0" fontId="27" fillId="9" borderId="43" xfId="0" applyFont="1" applyFill="1" applyBorder="1" applyProtection="1">
      <protection locked="0"/>
    </xf>
    <xf numFmtId="0" fontId="5" fillId="0" borderId="0" xfId="0" applyFont="1" applyProtection="1">
      <protection locked="0"/>
    </xf>
    <xf numFmtId="0" fontId="5" fillId="0" borderId="0" xfId="0" applyFont="1" applyAlignment="1" applyProtection="1">
      <alignment horizontal="left"/>
      <protection locked="0"/>
    </xf>
    <xf numFmtId="0" fontId="28" fillId="0" borderId="0" xfId="0" applyFont="1" applyProtection="1">
      <protection locked="0"/>
    </xf>
    <xf numFmtId="0" fontId="2" fillId="10" borderId="1" xfId="0" applyFont="1" applyFill="1" applyBorder="1" applyAlignment="1">
      <alignment horizontal="center" vertical="center"/>
    </xf>
    <xf numFmtId="168" fontId="2" fillId="10" borderId="1" xfId="0" applyNumberFormat="1" applyFont="1" applyFill="1" applyBorder="1" applyAlignment="1">
      <alignment horizontal="center" vertical="center"/>
    </xf>
    <xf numFmtId="0" fontId="7" fillId="0" borderId="25" xfId="0" applyFont="1" applyBorder="1" applyAlignment="1">
      <alignment vertical="top" wrapText="1"/>
    </xf>
    <xf numFmtId="168" fontId="7" fillId="0" borderId="25" xfId="0" applyNumberFormat="1" applyFont="1" applyBorder="1" applyAlignment="1">
      <alignment vertical="top" wrapText="1"/>
    </xf>
    <xf numFmtId="168" fontId="7" fillId="0" borderId="0" xfId="0" applyNumberFormat="1" applyFont="1"/>
    <xf numFmtId="0" fontId="2" fillId="5" borderId="1" xfId="0" applyFont="1" applyFill="1" applyBorder="1"/>
    <xf numFmtId="0" fontId="2" fillId="5" borderId="1" xfId="0" applyFont="1" applyFill="1" applyBorder="1" applyAlignment="1">
      <alignment wrapText="1"/>
    </xf>
    <xf numFmtId="164" fontId="7" fillId="2" borderId="0" xfId="0" applyNumberFormat="1" applyFont="1" applyFill="1" applyAlignment="1">
      <alignment horizontal="center"/>
    </xf>
    <xf numFmtId="164" fontId="2" fillId="2" borderId="53" xfId="0" applyNumberFormat="1" applyFont="1" applyFill="1" applyBorder="1" applyAlignment="1">
      <alignment horizontal="center"/>
    </xf>
    <xf numFmtId="0" fontId="1" fillId="0" borderId="0" xfId="0" applyFont="1"/>
    <xf numFmtId="0" fontId="30" fillId="0" borderId="0" xfId="0" applyFont="1" applyAlignment="1">
      <alignment horizontal="left"/>
    </xf>
    <xf numFmtId="164" fontId="7" fillId="0" borderId="0" xfId="0" applyNumberFormat="1" applyFont="1" applyAlignment="1">
      <alignment horizontal="center"/>
    </xf>
    <xf numFmtId="0" fontId="31" fillId="12" borderId="1" xfId="0" applyFont="1" applyFill="1" applyBorder="1"/>
    <xf numFmtId="0" fontId="32" fillId="12" borderId="1" xfId="0" applyFont="1" applyFill="1" applyBorder="1"/>
    <xf numFmtId="0" fontId="7" fillId="13" borderId="1" xfId="0" applyFont="1" applyFill="1" applyBorder="1"/>
    <xf numFmtId="0" fontId="2" fillId="13" borderId="1" xfId="0" applyFont="1" applyFill="1" applyBorder="1"/>
    <xf numFmtId="0" fontId="33" fillId="0" borderId="0" xfId="0" applyFont="1" applyAlignment="1">
      <alignment horizontal="center" wrapText="1"/>
    </xf>
    <xf numFmtId="0" fontId="1" fillId="9" borderId="52" xfId="0" applyFont="1" applyFill="1" applyBorder="1" applyAlignment="1" applyProtection="1">
      <alignment horizontal="center"/>
      <protection locked="0"/>
    </xf>
    <xf numFmtId="0" fontId="1" fillId="9" borderId="10" xfId="0" applyFont="1" applyFill="1" applyBorder="1" applyAlignment="1" applyProtection="1">
      <alignment horizontal="center"/>
      <protection locked="0"/>
    </xf>
    <xf numFmtId="0" fontId="1" fillId="9" borderId="51" xfId="0" applyFont="1" applyFill="1" applyBorder="1" applyAlignment="1" applyProtection="1">
      <alignment horizontal="center"/>
      <protection locked="0"/>
    </xf>
    <xf numFmtId="0" fontId="10" fillId="9" borderId="49" xfId="0" applyFont="1" applyFill="1" applyBorder="1" applyAlignment="1" applyProtection="1">
      <alignment horizontal="center"/>
      <protection locked="0"/>
    </xf>
    <xf numFmtId="0" fontId="10" fillId="9" borderId="46" xfId="0" applyFont="1" applyFill="1" applyBorder="1" applyAlignment="1" applyProtection="1">
      <alignment horizontal="center"/>
      <protection locked="0"/>
    </xf>
    <xf numFmtId="0" fontId="10" fillId="9" borderId="50" xfId="0" applyFont="1" applyFill="1" applyBorder="1" applyAlignment="1" applyProtection="1">
      <alignment horizontal="center"/>
      <protection locked="0"/>
    </xf>
    <xf numFmtId="0" fontId="10" fillId="9" borderId="45" xfId="0" applyFont="1" applyFill="1" applyBorder="1" applyAlignment="1" applyProtection="1">
      <alignment horizontal="center"/>
      <protection locked="0"/>
    </xf>
    <xf numFmtId="0" fontId="1" fillId="9" borderId="42" xfId="0" applyFont="1" applyFill="1" applyBorder="1" applyAlignment="1" applyProtection="1">
      <alignment horizontal="center" vertical="center" wrapText="1"/>
      <protection locked="0"/>
    </xf>
    <xf numFmtId="0" fontId="1" fillId="9" borderId="27" xfId="0" applyFont="1" applyFill="1" applyBorder="1" applyAlignment="1" applyProtection="1">
      <alignment horizontal="center" vertical="center" wrapText="1"/>
      <protection locked="0"/>
    </xf>
    <xf numFmtId="0" fontId="1" fillId="9" borderId="26" xfId="0" applyFont="1" applyFill="1" applyBorder="1" applyAlignment="1" applyProtection="1">
      <alignment horizontal="center" vertical="center" wrapText="1"/>
      <protection locked="0"/>
    </xf>
    <xf numFmtId="0" fontId="1" fillId="9" borderId="28" xfId="0" applyFont="1" applyFill="1" applyBorder="1" applyAlignment="1" applyProtection="1">
      <alignment horizontal="center" vertical="center" wrapText="1"/>
      <protection locked="0"/>
    </xf>
    <xf numFmtId="0" fontId="1" fillId="9" borderId="19" xfId="0" applyFont="1" applyFill="1" applyBorder="1" applyAlignment="1" applyProtection="1">
      <alignment horizontal="center" vertical="center" wrapText="1"/>
      <protection locked="0"/>
    </xf>
    <xf numFmtId="0" fontId="1" fillId="9" borderId="18" xfId="0" applyFont="1" applyFill="1" applyBorder="1" applyAlignment="1" applyProtection="1">
      <alignment horizontal="center" vertical="center" wrapText="1"/>
      <protection locked="0"/>
    </xf>
    <xf numFmtId="0" fontId="0" fillId="0" borderId="27" xfId="0" applyBorder="1" applyProtection="1">
      <protection locked="0"/>
    </xf>
    <xf numFmtId="0" fontId="0" fillId="0" borderId="26" xfId="0" applyBorder="1" applyProtection="1">
      <protection locked="0"/>
    </xf>
    <xf numFmtId="0" fontId="0" fillId="0" borderId="0" xfId="0" applyProtection="1">
      <protection locked="0"/>
    </xf>
    <xf numFmtId="0" fontId="0" fillId="0" borderId="22" xfId="0" applyBorder="1" applyProtection="1">
      <protection locked="0"/>
    </xf>
    <xf numFmtId="0" fontId="0" fillId="0" borderId="6" xfId="0" applyBorder="1" applyProtection="1">
      <protection locked="0"/>
    </xf>
    <xf numFmtId="0" fontId="0" fillId="0" borderId="28" xfId="0" applyBorder="1" applyProtection="1">
      <protection locked="0"/>
    </xf>
    <xf numFmtId="0" fontId="0" fillId="0" borderId="19" xfId="0" applyBorder="1" applyProtection="1">
      <protection locked="0"/>
    </xf>
    <xf numFmtId="0" fontId="0" fillId="0" borderId="18" xfId="0" applyBorder="1" applyProtection="1">
      <protection locked="0"/>
    </xf>
    <xf numFmtId="0" fontId="8" fillId="9" borderId="43" xfId="0" applyFont="1" applyFill="1" applyBorder="1" applyAlignment="1" applyProtection="1">
      <alignment horizontal="left"/>
      <protection locked="0"/>
    </xf>
    <xf numFmtId="0" fontId="8" fillId="9" borderId="7" xfId="0" applyFont="1" applyFill="1" applyBorder="1" applyAlignment="1" applyProtection="1">
      <alignment horizontal="left"/>
      <protection locked="0"/>
    </xf>
    <xf numFmtId="0" fontId="10" fillId="9" borderId="27" xfId="0" applyFont="1" applyFill="1" applyBorder="1" applyAlignment="1" applyProtection="1">
      <alignment horizontal="center"/>
      <protection locked="0"/>
    </xf>
    <xf numFmtId="0" fontId="10" fillId="9" borderId="41" xfId="0" applyFont="1" applyFill="1" applyBorder="1" applyAlignment="1" applyProtection="1">
      <alignment horizontal="center"/>
      <protection locked="0"/>
    </xf>
    <xf numFmtId="0" fontId="1" fillId="0" borderId="0" xfId="0" applyFont="1" applyAlignment="1" applyProtection="1">
      <alignment horizontal="center"/>
      <protection locked="0"/>
    </xf>
    <xf numFmtId="0" fontId="15" fillId="9" borderId="42" xfId="0" applyFont="1" applyFill="1" applyBorder="1" applyAlignment="1" applyProtection="1">
      <alignment horizontal="left"/>
      <protection locked="0"/>
    </xf>
    <xf numFmtId="0" fontId="15" fillId="9" borderId="27" xfId="0" applyFont="1" applyFill="1" applyBorder="1" applyAlignment="1" applyProtection="1">
      <alignment horizontal="left"/>
      <protection locked="0"/>
    </xf>
    <xf numFmtId="0" fontId="15" fillId="9" borderId="28" xfId="0" applyFont="1" applyFill="1" applyBorder="1" applyAlignment="1" applyProtection="1">
      <alignment horizontal="left"/>
      <protection locked="0"/>
    </xf>
    <xf numFmtId="0" fontId="15" fillId="9" borderId="19" xfId="0" applyFont="1" applyFill="1" applyBorder="1" applyAlignment="1" applyProtection="1">
      <alignment horizontal="left"/>
      <protection locked="0"/>
    </xf>
    <xf numFmtId="0" fontId="1" fillId="9" borderId="42" xfId="0" applyFont="1" applyFill="1" applyBorder="1" applyAlignment="1" applyProtection="1">
      <alignment horizontal="left" wrapText="1"/>
      <protection locked="0"/>
    </xf>
    <xf numFmtId="0" fontId="1" fillId="9" borderId="41" xfId="0" applyFont="1" applyFill="1" applyBorder="1" applyAlignment="1" applyProtection="1">
      <alignment horizontal="left" wrapText="1"/>
      <protection locked="0"/>
    </xf>
    <xf numFmtId="0" fontId="1" fillId="9" borderId="38" xfId="0" applyFont="1" applyFill="1" applyBorder="1" applyAlignment="1" applyProtection="1">
      <alignment horizontal="left" wrapText="1"/>
      <protection locked="0"/>
    </xf>
    <xf numFmtId="0" fontId="1" fillId="9" borderId="37" xfId="0" applyFont="1" applyFill="1" applyBorder="1" applyAlignment="1" applyProtection="1">
      <alignment horizontal="left" wrapText="1"/>
      <protection locked="0"/>
    </xf>
    <xf numFmtId="0" fontId="10" fillId="9" borderId="47" xfId="0" applyFont="1" applyFill="1" applyBorder="1" applyAlignment="1" applyProtection="1">
      <alignment horizontal="center"/>
      <protection locked="0"/>
    </xf>
    <xf numFmtId="0" fontId="10" fillId="9" borderId="1" xfId="0" applyFont="1" applyFill="1" applyBorder="1" applyAlignment="1" applyProtection="1">
      <alignment horizontal="center"/>
      <protection locked="0"/>
    </xf>
    <xf numFmtId="0" fontId="2" fillId="8" borderId="6" xfId="0" applyFont="1" applyFill="1" applyBorder="1" applyAlignment="1" applyProtection="1">
      <alignment horizontal="center"/>
      <protection locked="0"/>
    </xf>
    <xf numFmtId="0" fontId="2" fillId="8" borderId="0" xfId="0" applyFont="1" applyFill="1" applyAlignment="1" applyProtection="1">
      <alignment horizontal="center"/>
      <protection locked="0"/>
    </xf>
    <xf numFmtId="0" fontId="13" fillId="8" borderId="6" xfId="0" applyFont="1" applyFill="1" applyBorder="1" applyAlignment="1" applyProtection="1">
      <alignment horizontal="center"/>
      <protection locked="0"/>
    </xf>
    <xf numFmtId="0" fontId="13" fillId="8" borderId="0" xfId="0" applyFont="1" applyFill="1" applyAlignment="1" applyProtection="1">
      <alignment horizontal="center"/>
      <protection locked="0"/>
    </xf>
    <xf numFmtId="0" fontId="13" fillId="8" borderId="22" xfId="0" applyFont="1" applyFill="1" applyBorder="1" applyAlignment="1" applyProtection="1">
      <alignment horizontal="center"/>
      <protection locked="0"/>
    </xf>
    <xf numFmtId="0" fontId="7" fillId="8" borderId="6" xfId="0" applyFont="1" applyFill="1" applyBorder="1" applyAlignment="1" applyProtection="1">
      <alignment horizontal="center"/>
      <protection locked="0"/>
    </xf>
    <xf numFmtId="0" fontId="7" fillId="8" borderId="0" xfId="0" applyFont="1" applyFill="1" applyAlignment="1" applyProtection="1">
      <alignment horizontal="center"/>
      <protection locked="0"/>
    </xf>
    <xf numFmtId="0" fontId="2" fillId="10" borderId="2" xfId="0" applyFont="1" applyFill="1" applyBorder="1" applyAlignment="1">
      <alignment horizontal="center" vertical="center"/>
    </xf>
    <xf numFmtId="0" fontId="2" fillId="10" borderId="14" xfId="0" applyFont="1" applyFill="1" applyBorder="1" applyAlignment="1">
      <alignment horizontal="center" vertical="center"/>
    </xf>
    <xf numFmtId="0" fontId="7" fillId="0" borderId="2" xfId="0" applyFont="1" applyBorder="1" applyAlignment="1">
      <alignment horizontal="center" vertical="top" wrapText="1"/>
    </xf>
    <xf numFmtId="0" fontId="7" fillId="0" borderId="14" xfId="0" applyFont="1" applyBorder="1" applyAlignment="1">
      <alignment horizontal="center"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3" borderId="0" xfId="0" applyFont="1" applyFill="1"/>
    <xf numFmtId="0" fontId="4" fillId="5" borderId="2" xfId="0" applyFont="1" applyFill="1" applyBorder="1" applyAlignment="1">
      <alignment horizontal="center"/>
    </xf>
    <xf numFmtId="0" fontId="4" fillId="5" borderId="13" xfId="0" applyFont="1" applyFill="1" applyBorder="1" applyAlignment="1">
      <alignment horizontal="center"/>
    </xf>
    <xf numFmtId="0" fontId="4" fillId="5" borderId="14" xfId="0" applyFont="1" applyFill="1" applyBorder="1" applyAlignment="1">
      <alignment horizontal="center"/>
    </xf>
    <xf numFmtId="0" fontId="4" fillId="5" borderId="17" xfId="0" applyFont="1" applyFill="1" applyBorder="1" applyAlignment="1">
      <alignment horizontal="center"/>
    </xf>
    <xf numFmtId="0" fontId="4" fillId="5" borderId="9" xfId="0" applyFont="1" applyFill="1" applyBorder="1" applyAlignment="1">
      <alignment horizontal="center"/>
    </xf>
    <xf numFmtId="0" fontId="4" fillId="5" borderId="1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niversityofexeteruk-my.sharepoint.com/personal/fh392_exeter_ac_uk/Documents/Documents/SedBudgetDevolpment/Transect%20Workbook%20Template.xlsm" TargetMode="External"/><Relationship Id="rId1" Type="http://schemas.openxmlformats.org/officeDocument/2006/relationships/externalLinkPath" Target="Transect%20Workbook%20Template.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universityofexeteruk-my.sharepoint.com/personal/fh392_exeter_ac_uk/Documents/Documents/Halimeda%20Related%20Files/Halimeda%20Sed%20Production%20NEW%20CROPS.xlsx" TargetMode="External"/><Relationship Id="rId1" Type="http://schemas.openxmlformats.org/officeDocument/2006/relationships/externalLinkPath" Target="Example%20Datasets/Halimeda%20Related%20Files/Halimeda%20Sed%20Production%20NEW%20CRO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verview"/>
      <sheetName val="Transect Summary"/>
      <sheetName val="Substrate"/>
      <sheetName val="Parrotfish"/>
      <sheetName val="Parrotfish metrics"/>
      <sheetName val="Urchins Bioerosion"/>
      <sheetName val="Urchins Skeletal"/>
      <sheetName val="Endolithic Sponges"/>
      <sheetName val="Articulated Coralline Alage"/>
      <sheetName val="ACA metrics"/>
      <sheetName val="Halimeda"/>
      <sheetName val="Halimeda metrics"/>
      <sheetName val="Penicillus"/>
      <sheetName val="Penicillus metrics"/>
      <sheetName val="Udotea"/>
      <sheetName val="Udotea metrics"/>
      <sheetName val="Rhipocephalus"/>
      <sheetName val="Rhipocephalus metrics"/>
      <sheetName val="Acetabularia"/>
      <sheetName val="Acetabularia metrics"/>
      <sheetName val="Bivalves"/>
      <sheetName val="Gastropods"/>
      <sheetName val="Benthic Foraminifera"/>
      <sheetName val="Seagrass Epibionts"/>
      <sheetName val="Seagrass metrics"/>
      <sheetName val="Brittle stars"/>
      <sheetName val="Brittle star metrics"/>
      <sheetName val="Grain Constituent Metrics"/>
    </sheetNames>
    <sheetDataSet>
      <sheetData sheetId="0" refreshError="1"/>
      <sheetData sheetId="1" refreshError="1"/>
      <sheetData sheetId="2" refreshError="1"/>
      <sheetData sheetId="3"/>
      <sheetData sheetId="4" refreshError="1"/>
      <sheetData sheetId="5"/>
      <sheetData sheetId="6"/>
      <sheetData sheetId="7"/>
      <sheetData sheetId="8"/>
      <sheetData sheetId="9"/>
      <sheetData sheetId="10"/>
      <sheetData sheetId="11" refreshError="1"/>
      <sheetData sheetId="12"/>
      <sheetData sheetId="13" refreshError="1"/>
      <sheetData sheetId="14">
        <row r="11">
          <cell r="C11">
            <v>1</v>
          </cell>
        </row>
        <row r="12">
          <cell r="C12">
            <v>2</v>
          </cell>
        </row>
        <row r="13">
          <cell r="C13">
            <v>3</v>
          </cell>
        </row>
        <row r="14">
          <cell r="C14">
            <v>4</v>
          </cell>
        </row>
      </sheetData>
      <sheetData sheetId="15" refreshError="1"/>
      <sheetData sheetId="16"/>
      <sheetData sheetId="17" refreshError="1"/>
      <sheetData sheetId="18"/>
      <sheetData sheetId="19" refreshError="1"/>
      <sheetData sheetId="20"/>
      <sheetData sheetId="21"/>
      <sheetData sheetId="22"/>
      <sheetData sheetId="23"/>
      <sheetData sheetId="24" refreshError="1"/>
      <sheetData sheetId="25"/>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P5"/>
      <sheetName val="RP4"/>
      <sheetName val="RP3"/>
      <sheetName val="RP2"/>
      <sheetName val="RP1"/>
      <sheetName val="TAN5"/>
      <sheetName val="TAN4"/>
      <sheetName val="TAN3"/>
      <sheetName val="TAN2"/>
      <sheetName val="TAN1"/>
      <sheetName val="LI5"/>
      <sheetName val="LI4"/>
      <sheetName val="LI3"/>
      <sheetName val="LI2"/>
      <sheetName val="LI1"/>
      <sheetName val="LC6"/>
      <sheetName val="LC5"/>
      <sheetName val="LC4"/>
      <sheetName val="LC3"/>
      <sheetName val="LC2"/>
      <sheetName val="LC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1">
          <cell r="C11">
            <v>1</v>
          </cell>
          <cell r="D11">
            <v>9.8354999999999997</v>
          </cell>
          <cell r="E11" t="str">
            <v>based on incrassata</v>
          </cell>
          <cell r="G11">
            <v>10.1</v>
          </cell>
          <cell r="H11" t="str">
            <v>based on incrassata</v>
          </cell>
          <cell r="J11">
            <v>8.0000000000000002E-3</v>
          </cell>
          <cell r="K11" t="str">
            <v>based on incrassata</v>
          </cell>
          <cell r="M11" t="str">
            <v>EC</v>
          </cell>
        </row>
        <row r="12">
          <cell r="C12">
            <v>2</v>
          </cell>
          <cell r="D12">
            <v>9.8354999999999997</v>
          </cell>
          <cell r="E12" t="str">
            <v>Eleuthera (lagoon) - Perry et al. 2019. Frontier in Mar Sci.</v>
          </cell>
          <cell r="G12">
            <v>10.1</v>
          </cell>
          <cell r="H12" t="str">
            <v>average from metrics sheet (caribbean only)</v>
          </cell>
          <cell r="J12">
            <v>8.0000000000000002E-3</v>
          </cell>
          <cell r="K12" t="str">
            <v>average from metrics sheet (caribbean only)</v>
          </cell>
          <cell r="M12" t="str">
            <v>EC</v>
          </cell>
        </row>
        <row r="13">
          <cell r="C13">
            <v>3</v>
          </cell>
          <cell r="D13">
            <v>16.359400000000001</v>
          </cell>
          <cell r="E13" t="str">
            <v>Mexican Caribbean - Chesca's data</v>
          </cell>
          <cell r="G13">
            <v>1.9</v>
          </cell>
          <cell r="H13" t="str">
            <v xml:space="preserve">St. Croix (lagoon) - Multer and Clavijo (2004) </v>
          </cell>
          <cell r="J13">
            <v>6.2983730000000003E-3</v>
          </cell>
          <cell r="K13" t="str">
            <v>Mexican Caribbean - Chesca's data</v>
          </cell>
          <cell r="M13" t="str">
            <v>HE</v>
          </cell>
        </row>
        <row r="14">
          <cell r="C14">
            <v>4</v>
          </cell>
          <cell r="D14">
            <v>24.832699999999999</v>
          </cell>
          <cell r="E14" t="str">
            <v>Mexican Caribbean - Chesca's data</v>
          </cell>
          <cell r="G14">
            <v>1.9</v>
          </cell>
          <cell r="H14" t="str">
            <v>based on opuntia</v>
          </cell>
          <cell r="J14">
            <v>1.7446670000000001E-3</v>
          </cell>
          <cell r="K14" t="str">
            <v>Mexican Caribbean - Chesca's data</v>
          </cell>
          <cell r="M14" t="str">
            <v>HE</v>
          </cell>
        </row>
        <row r="15">
          <cell r="C15">
            <v>5</v>
          </cell>
          <cell r="D15">
            <v>5.0650000000000004</v>
          </cell>
          <cell r="E15" t="str">
            <v>Mexican Caribbean - Chesca's data</v>
          </cell>
          <cell r="G15">
            <v>4</v>
          </cell>
          <cell r="H15" t="str">
            <v>based on discoidea</v>
          </cell>
          <cell r="J15">
            <v>8.5387120000000004E-3</v>
          </cell>
          <cell r="K15" t="str">
            <v>Mexican Caribbean - Chesca's data</v>
          </cell>
          <cell r="M15" t="str">
            <v>EC</v>
          </cell>
        </row>
        <row r="16">
          <cell r="C16">
            <v>6</v>
          </cell>
          <cell r="D16">
            <v>1.2927</v>
          </cell>
          <cell r="E16" t="str">
            <v>Mexican Caribbean - Chesca's data</v>
          </cell>
          <cell r="G16">
            <v>4</v>
          </cell>
          <cell r="H16" t="str">
            <v>New Caledonia (shallow lagoon) Garrigue (1991) Oceanologica Acta   14: 581-588.</v>
          </cell>
          <cell r="J16">
            <v>6.0990480000000001E-3</v>
          </cell>
          <cell r="K16" t="str">
            <v>Mexican Caribbean - Chesca's data</v>
          </cell>
          <cell r="M16" t="str">
            <v>EC</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06D88-788D-47F2-BECC-F700D67E3489}">
  <dimension ref="A1:E10"/>
  <sheetViews>
    <sheetView tabSelected="1" workbookViewId="0">
      <selection activeCell="A2" sqref="A2"/>
    </sheetView>
  </sheetViews>
  <sheetFormatPr defaultRowHeight="15" x14ac:dyDescent="0.25"/>
  <cols>
    <col min="1" max="1" width="15.42578125" customWidth="1"/>
    <col min="2" max="2" width="21.28515625" customWidth="1"/>
    <col min="3" max="3" width="18.140625" customWidth="1"/>
    <col min="5" max="5" width="35.5703125" customWidth="1"/>
  </cols>
  <sheetData>
    <row r="1" spans="1:5" ht="16.5" x14ac:dyDescent="0.25">
      <c r="A1" s="229" t="s">
        <v>149</v>
      </c>
      <c r="B1" s="229" t="s">
        <v>153</v>
      </c>
      <c r="C1" s="230" t="s">
        <v>150</v>
      </c>
      <c r="D1" s="289" t="s">
        <v>151</v>
      </c>
      <c r="E1" s="290"/>
    </row>
    <row r="2" spans="1:5" ht="16.5" x14ac:dyDescent="0.25">
      <c r="A2" s="231"/>
      <c r="B2" s="231"/>
      <c r="C2" s="232"/>
      <c r="D2" s="291"/>
      <c r="E2" s="292"/>
    </row>
    <row r="3" spans="1:5" ht="16.5" x14ac:dyDescent="0.3">
      <c r="A3" s="37"/>
      <c r="B3" s="37"/>
      <c r="C3" s="233"/>
      <c r="D3" s="37"/>
      <c r="E3" s="37"/>
    </row>
    <row r="4" spans="1:5" ht="16.5" customHeight="1" x14ac:dyDescent="0.25">
      <c r="A4" s="293" t="s">
        <v>152</v>
      </c>
      <c r="B4" s="293"/>
      <c r="C4" s="293"/>
      <c r="D4" s="293"/>
      <c r="E4" s="293"/>
    </row>
    <row r="5" spans="1:5" x14ac:dyDescent="0.25">
      <c r="A5" s="293"/>
      <c r="B5" s="293"/>
      <c r="C5" s="293"/>
      <c r="D5" s="293"/>
      <c r="E5" s="293"/>
    </row>
    <row r="6" spans="1:5" x14ac:dyDescent="0.25">
      <c r="A6" s="293"/>
      <c r="B6" s="293"/>
      <c r="C6" s="293"/>
      <c r="D6" s="293"/>
      <c r="E6" s="293"/>
    </row>
    <row r="7" spans="1:5" x14ac:dyDescent="0.25">
      <c r="A7" s="293"/>
      <c r="B7" s="293"/>
      <c r="C7" s="293"/>
      <c r="D7" s="293"/>
      <c r="E7" s="293"/>
    </row>
    <row r="8" spans="1:5" x14ac:dyDescent="0.25">
      <c r="A8" s="293"/>
      <c r="B8" s="293"/>
      <c r="C8" s="293"/>
      <c r="D8" s="293"/>
      <c r="E8" s="293"/>
    </row>
    <row r="9" spans="1:5" x14ac:dyDescent="0.25">
      <c r="A9" s="293"/>
      <c r="B9" s="293"/>
      <c r="C9" s="293"/>
      <c r="D9" s="293"/>
      <c r="E9" s="293"/>
    </row>
    <row r="10" spans="1:5" x14ac:dyDescent="0.25">
      <c r="A10" s="293"/>
      <c r="B10" s="293"/>
      <c r="C10" s="293"/>
      <c r="D10" s="293"/>
      <c r="E10" s="293"/>
    </row>
  </sheetData>
  <mergeCells count="3">
    <mergeCell ref="D1:E1"/>
    <mergeCell ref="D2:E2"/>
    <mergeCell ref="A4:E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5EDCE-1A73-4A11-8F28-A5259025C59A}">
  <dimension ref="A1:O15"/>
  <sheetViews>
    <sheetView workbookViewId="0"/>
  </sheetViews>
  <sheetFormatPr defaultRowHeight="15" x14ac:dyDescent="0.25"/>
  <cols>
    <col min="1" max="1" width="15.42578125" customWidth="1"/>
    <col min="2" max="2" width="13.5703125" customWidth="1"/>
    <col min="3" max="3" width="7.140625" bestFit="1" customWidth="1"/>
    <col min="4" max="4" width="13.140625" bestFit="1" customWidth="1"/>
    <col min="5" max="5" width="11.85546875" bestFit="1" customWidth="1"/>
    <col min="6" max="6" width="11" bestFit="1" customWidth="1"/>
    <col min="7" max="7" width="13.140625" bestFit="1" customWidth="1"/>
    <col min="8" max="8" width="11.7109375" bestFit="1" customWidth="1"/>
    <col min="9" max="9" width="10.28515625" bestFit="1" customWidth="1"/>
    <col min="10" max="10" width="8.7109375" bestFit="1" customWidth="1"/>
    <col min="11" max="11" width="8" bestFit="1" customWidth="1"/>
    <col min="12" max="12" width="8.85546875" bestFit="1" customWidth="1"/>
    <col min="13" max="13" width="6.140625" bestFit="1" customWidth="1"/>
    <col min="14" max="14" width="14.85546875" customWidth="1"/>
  </cols>
  <sheetData>
    <row r="1" spans="1:15" ht="18" x14ac:dyDescent="0.3">
      <c r="A1" s="37"/>
      <c r="B1" s="40" t="s">
        <v>155</v>
      </c>
      <c r="C1" s="34"/>
      <c r="D1" s="34"/>
      <c r="E1" s="34"/>
      <c r="F1" s="34"/>
      <c r="G1" s="34"/>
      <c r="H1" s="34"/>
      <c r="I1" s="37"/>
      <c r="J1" s="37"/>
      <c r="K1" s="37"/>
      <c r="L1" s="37"/>
      <c r="M1" s="37"/>
      <c r="N1" s="37"/>
    </row>
    <row r="2" spans="1:15" ht="16.5" x14ac:dyDescent="0.3">
      <c r="A2" s="37"/>
      <c r="B2" s="12" t="s">
        <v>38</v>
      </c>
      <c r="C2" s="12" t="s">
        <v>37</v>
      </c>
      <c r="D2" s="12" t="s">
        <v>36</v>
      </c>
      <c r="E2" s="12" t="s">
        <v>35</v>
      </c>
      <c r="F2" s="12" t="s">
        <v>34</v>
      </c>
      <c r="G2" s="12" t="s">
        <v>33</v>
      </c>
      <c r="H2" s="12" t="s">
        <v>32</v>
      </c>
      <c r="I2" s="234" t="s">
        <v>31</v>
      </c>
      <c r="J2" s="234" t="s">
        <v>30</v>
      </c>
      <c r="K2" s="234" t="s">
        <v>29</v>
      </c>
      <c r="L2" s="234" t="s">
        <v>28</v>
      </c>
      <c r="M2" s="234" t="s">
        <v>27</v>
      </c>
      <c r="N2" s="37"/>
    </row>
    <row r="3" spans="1:15" ht="33" x14ac:dyDescent="0.3">
      <c r="A3" s="12" t="s">
        <v>157</v>
      </c>
      <c r="B3" s="12" t="s">
        <v>25</v>
      </c>
      <c r="C3" s="12" t="s">
        <v>24</v>
      </c>
      <c r="D3" s="12" t="s">
        <v>23</v>
      </c>
      <c r="E3" s="12" t="s">
        <v>22</v>
      </c>
      <c r="F3" s="12" t="s">
        <v>21</v>
      </c>
      <c r="G3" s="12" t="s">
        <v>20</v>
      </c>
      <c r="H3" s="12" t="s">
        <v>19</v>
      </c>
      <c r="I3" s="234" t="s">
        <v>18</v>
      </c>
      <c r="J3" s="234" t="s">
        <v>17</v>
      </c>
      <c r="K3" s="234" t="s">
        <v>16</v>
      </c>
      <c r="L3" s="234" t="s">
        <v>15</v>
      </c>
      <c r="M3" s="234" t="s">
        <v>14</v>
      </c>
      <c r="N3" s="235" t="s">
        <v>154</v>
      </c>
    </row>
    <row r="4" spans="1:15" ht="16.5" x14ac:dyDescent="0.3">
      <c r="A4" s="4">
        <v>1</v>
      </c>
      <c r="B4" s="236" t="str">
        <f>'Transect 1'!B55</f>
        <v/>
      </c>
      <c r="C4" s="236" t="str">
        <f>'Transect 1'!C55</f>
        <v/>
      </c>
      <c r="D4" s="236" t="str">
        <f>'Transect 1'!D55</f>
        <v/>
      </c>
      <c r="E4" s="236" t="str">
        <f>'Transect 1'!E55</f>
        <v/>
      </c>
      <c r="F4" s="236" t="str">
        <f>'Transect 1'!F55</f>
        <v/>
      </c>
      <c r="G4" s="236" t="str">
        <f>'Transect 1'!G55</f>
        <v/>
      </c>
      <c r="H4" s="236" t="str">
        <f>'Transect 1'!H55</f>
        <v/>
      </c>
      <c r="I4" s="236" t="str">
        <f>'Transect 1'!I55</f>
        <v/>
      </c>
      <c r="J4" s="236" t="str">
        <f>'Transect 1'!J55</f>
        <v/>
      </c>
      <c r="K4" s="236" t="str">
        <f>'Transect 1'!K55</f>
        <v/>
      </c>
      <c r="L4" s="236" t="str">
        <f>'Transect 1'!L55</f>
        <v/>
      </c>
      <c r="M4" s="236" t="str">
        <f>'Transect 1'!M55</f>
        <v/>
      </c>
      <c r="N4" s="236" t="str">
        <f>IF(COUNT(B4:M4)=0,"", SUM(B4:M4))</f>
        <v/>
      </c>
    </row>
    <row r="5" spans="1:15" ht="16.5" x14ac:dyDescent="0.3">
      <c r="A5" s="4">
        <v>2</v>
      </c>
      <c r="B5" s="236" t="str">
        <f>'Transect 2'!B55</f>
        <v/>
      </c>
      <c r="C5" s="236" t="str">
        <f>'Transect 2'!C55</f>
        <v/>
      </c>
      <c r="D5" s="236" t="str">
        <f>'Transect 2'!D55</f>
        <v/>
      </c>
      <c r="E5" s="236" t="str">
        <f>'Transect 2'!E55</f>
        <v/>
      </c>
      <c r="F5" s="236" t="str">
        <f>'Transect 2'!F55</f>
        <v/>
      </c>
      <c r="G5" s="236" t="str">
        <f>'Transect 2'!G55</f>
        <v/>
      </c>
      <c r="H5" s="236" t="str">
        <f>'Transect 2'!H55</f>
        <v/>
      </c>
      <c r="I5" s="236" t="str">
        <f>'Transect 2'!I55</f>
        <v/>
      </c>
      <c r="J5" s="236" t="str">
        <f>'Transect 2'!J55</f>
        <v/>
      </c>
      <c r="K5" s="236" t="str">
        <f>'Transect 2'!K55</f>
        <v/>
      </c>
      <c r="L5" s="236" t="str">
        <f>'Transect 2'!L55</f>
        <v/>
      </c>
      <c r="M5" s="236" t="str">
        <f>'Transect 2'!M55</f>
        <v/>
      </c>
      <c r="N5" s="236" t="str">
        <f t="shared" ref="N5:N13" si="0">IF(COUNT(B5:M5)=0,"", SUM(B5:M5))</f>
        <v/>
      </c>
    </row>
    <row r="6" spans="1:15" ht="16.5" x14ac:dyDescent="0.3">
      <c r="A6" s="4">
        <v>3</v>
      </c>
      <c r="B6" s="236" t="str">
        <f>'Transect 3'!B55</f>
        <v/>
      </c>
      <c r="C6" s="236" t="str">
        <f>'Transect 3'!C55</f>
        <v/>
      </c>
      <c r="D6" s="236" t="str">
        <f>'Transect 3'!D55</f>
        <v/>
      </c>
      <c r="E6" s="236" t="str">
        <f>'Transect 3'!E55</f>
        <v/>
      </c>
      <c r="F6" s="236" t="str">
        <f>'Transect 3'!F55</f>
        <v/>
      </c>
      <c r="G6" s="236" t="str">
        <f>'Transect 3'!G55</f>
        <v/>
      </c>
      <c r="H6" s="236" t="str">
        <f>'Transect 3'!H55</f>
        <v/>
      </c>
      <c r="I6" s="236" t="str">
        <f>'Transect 3'!I55</f>
        <v/>
      </c>
      <c r="J6" s="236" t="str">
        <f>'Transect 3'!J55</f>
        <v/>
      </c>
      <c r="K6" s="236" t="str">
        <f>'Transect 3'!K55</f>
        <v/>
      </c>
      <c r="L6" s="236" t="str">
        <f>'Transect 3'!L55</f>
        <v/>
      </c>
      <c r="M6" s="236" t="str">
        <f>'Transect 3'!M55</f>
        <v/>
      </c>
      <c r="N6" s="236" t="str">
        <f t="shared" si="0"/>
        <v/>
      </c>
    </row>
    <row r="7" spans="1:15" ht="16.5" x14ac:dyDescent="0.3">
      <c r="A7" s="4">
        <v>4</v>
      </c>
      <c r="B7" s="236" t="str">
        <f>'Transect 4'!B55</f>
        <v/>
      </c>
      <c r="C7" s="236" t="str">
        <f>'Transect 4'!C55</f>
        <v/>
      </c>
      <c r="D7" s="236" t="str">
        <f>'Transect 4'!D55</f>
        <v/>
      </c>
      <c r="E7" s="236" t="str">
        <f>'Transect 4'!E55</f>
        <v/>
      </c>
      <c r="F7" s="236" t="str">
        <f>'Transect 4'!F55</f>
        <v/>
      </c>
      <c r="G7" s="236" t="str">
        <f>'Transect 4'!G55</f>
        <v/>
      </c>
      <c r="H7" s="236" t="str">
        <f>'Transect 4'!H55</f>
        <v/>
      </c>
      <c r="I7" s="236" t="str">
        <f>'Transect 4'!I55</f>
        <v/>
      </c>
      <c r="J7" s="236" t="str">
        <f>'Transect 4'!J55</f>
        <v/>
      </c>
      <c r="K7" s="236" t="str">
        <f>'Transect 4'!K55</f>
        <v/>
      </c>
      <c r="L7" s="236" t="str">
        <f>'Transect 4'!L55</f>
        <v/>
      </c>
      <c r="M7" s="236" t="str">
        <f>'Transect 4'!M55</f>
        <v/>
      </c>
      <c r="N7" s="236" t="str">
        <f t="shared" si="0"/>
        <v/>
      </c>
    </row>
    <row r="8" spans="1:15" ht="16.5" x14ac:dyDescent="0.3">
      <c r="A8" s="4">
        <v>5</v>
      </c>
      <c r="B8" s="236" t="str">
        <f>'Transect 5'!B55</f>
        <v/>
      </c>
      <c r="C8" s="236" t="str">
        <f>'Transect 5'!C55</f>
        <v/>
      </c>
      <c r="D8" s="236" t="str">
        <f>'Transect 5'!D55</f>
        <v/>
      </c>
      <c r="E8" s="236" t="str">
        <f>'Transect 5'!E55</f>
        <v/>
      </c>
      <c r="F8" s="236" t="str">
        <f>'Transect 5'!F55</f>
        <v/>
      </c>
      <c r="G8" s="236" t="str">
        <f>'Transect 5'!G55</f>
        <v/>
      </c>
      <c r="H8" s="236" t="str">
        <f>'Transect 5'!H55</f>
        <v/>
      </c>
      <c r="I8" s="236" t="str">
        <f>'Transect 5'!I55</f>
        <v/>
      </c>
      <c r="J8" s="236" t="str">
        <f>'Transect 5'!J55</f>
        <v/>
      </c>
      <c r="K8" s="236" t="str">
        <f>'Transect 5'!K55</f>
        <v/>
      </c>
      <c r="L8" s="236" t="str">
        <f>'Transect 5'!L55</f>
        <v/>
      </c>
      <c r="M8" s="236" t="str">
        <f>'Transect 5'!M55</f>
        <v/>
      </c>
      <c r="N8" s="236" t="str">
        <f t="shared" si="0"/>
        <v/>
      </c>
    </row>
    <row r="9" spans="1:15" ht="16.5" x14ac:dyDescent="0.3">
      <c r="A9" s="4">
        <v>6</v>
      </c>
      <c r="B9" s="236" t="str">
        <f>'Transect 6'!B55</f>
        <v/>
      </c>
      <c r="C9" s="236" t="str">
        <f>'Transect 6'!C55</f>
        <v/>
      </c>
      <c r="D9" s="236" t="str">
        <f>'Transect 6'!D55</f>
        <v/>
      </c>
      <c r="E9" s="236" t="str">
        <f>'Transect 6'!E55</f>
        <v/>
      </c>
      <c r="F9" s="236" t="str">
        <f>'Transect 6'!F55</f>
        <v/>
      </c>
      <c r="G9" s="236" t="str">
        <f>'Transect 6'!G55</f>
        <v/>
      </c>
      <c r="H9" s="236" t="str">
        <f>'Transect 6'!H55</f>
        <v/>
      </c>
      <c r="I9" s="236" t="str">
        <f>'Transect 6'!I55</f>
        <v/>
      </c>
      <c r="J9" s="236" t="str">
        <f>'Transect 6'!J55</f>
        <v/>
      </c>
      <c r="K9" s="236" t="str">
        <f>'Transect 6'!K55</f>
        <v/>
      </c>
      <c r="L9" s="236" t="str">
        <f>'Transect 6'!L55</f>
        <v/>
      </c>
      <c r="M9" s="236" t="str">
        <f>'Transect 6'!M55</f>
        <v/>
      </c>
      <c r="N9" s="236" t="str">
        <f t="shared" si="0"/>
        <v/>
      </c>
    </row>
    <row r="10" spans="1:15" ht="16.5" x14ac:dyDescent="0.3">
      <c r="A10" s="4">
        <v>7</v>
      </c>
      <c r="B10" s="236" t="str">
        <f>'Transect 7'!B55</f>
        <v/>
      </c>
      <c r="C10" s="236" t="str">
        <f>'Transect 7'!C55</f>
        <v/>
      </c>
      <c r="D10" s="236" t="str">
        <f>'Transect 7'!D55</f>
        <v/>
      </c>
      <c r="E10" s="236" t="str">
        <f>'Transect 7'!E55</f>
        <v/>
      </c>
      <c r="F10" s="236" t="str">
        <f>'Transect 7'!F55</f>
        <v/>
      </c>
      <c r="G10" s="236" t="str">
        <f>'Transect 7'!G55</f>
        <v/>
      </c>
      <c r="H10" s="236" t="str">
        <f>'Transect 7'!H55</f>
        <v/>
      </c>
      <c r="I10" s="236" t="str">
        <f>'Transect 7'!I55</f>
        <v/>
      </c>
      <c r="J10" s="236" t="str">
        <f>'Transect 7'!J55</f>
        <v/>
      </c>
      <c r="K10" s="236" t="str">
        <f>'Transect 7'!K55</f>
        <v/>
      </c>
      <c r="L10" s="236" t="str">
        <f>'Transect 7'!L55</f>
        <v/>
      </c>
      <c r="M10" s="236" t="str">
        <f>'Transect 7'!M55</f>
        <v/>
      </c>
      <c r="N10" s="236" t="str">
        <f t="shared" si="0"/>
        <v/>
      </c>
    </row>
    <row r="11" spans="1:15" ht="16.5" x14ac:dyDescent="0.3">
      <c r="A11" s="4">
        <v>8</v>
      </c>
      <c r="B11" s="236" t="str">
        <f>'Transect 8'!B55</f>
        <v/>
      </c>
      <c r="C11" s="236" t="str">
        <f>'Transect 8'!C55</f>
        <v/>
      </c>
      <c r="D11" s="236" t="str">
        <f>'Transect 8'!D55</f>
        <v/>
      </c>
      <c r="E11" s="236" t="str">
        <f>'Transect 8'!E55</f>
        <v/>
      </c>
      <c r="F11" s="236" t="str">
        <f>'Transect 8'!F55</f>
        <v/>
      </c>
      <c r="G11" s="236" t="str">
        <f>'Transect 8'!G55</f>
        <v/>
      </c>
      <c r="H11" s="236" t="str">
        <f>'Transect 8'!H55</f>
        <v/>
      </c>
      <c r="I11" s="236" t="str">
        <f>'Transect 8'!I55</f>
        <v/>
      </c>
      <c r="J11" s="236" t="str">
        <f>'Transect 8'!J55</f>
        <v/>
      </c>
      <c r="K11" s="236" t="str">
        <f>'Transect 8'!K55</f>
        <v/>
      </c>
      <c r="L11" s="236" t="str">
        <f>'Transect 8'!L55</f>
        <v/>
      </c>
      <c r="M11" s="236" t="str">
        <f>'Transect 8'!M55</f>
        <v/>
      </c>
      <c r="N11" s="236" t="str">
        <f t="shared" si="0"/>
        <v/>
      </c>
    </row>
    <row r="12" spans="1:15" ht="16.5" x14ac:dyDescent="0.3">
      <c r="A12" s="4">
        <v>9</v>
      </c>
      <c r="B12" s="236" t="str">
        <f>'Transect 9'!B55</f>
        <v/>
      </c>
      <c r="C12" s="236" t="str">
        <f>'Transect 9'!C55</f>
        <v/>
      </c>
      <c r="D12" s="236" t="str">
        <f>'Transect 9'!D55</f>
        <v/>
      </c>
      <c r="E12" s="236" t="str">
        <f>'Transect 9'!E55</f>
        <v/>
      </c>
      <c r="F12" s="236" t="str">
        <f>'Transect 9'!F55</f>
        <v/>
      </c>
      <c r="G12" s="236" t="str">
        <f>'Transect 9'!G55</f>
        <v/>
      </c>
      <c r="H12" s="236" t="str">
        <f>'Transect 9'!H55</f>
        <v/>
      </c>
      <c r="I12" s="236" t="str">
        <f>'Transect 9'!I55</f>
        <v/>
      </c>
      <c r="J12" s="236" t="str">
        <f>'Transect 9'!J55</f>
        <v/>
      </c>
      <c r="K12" s="236" t="str">
        <f>'Transect 9'!K55</f>
        <v/>
      </c>
      <c r="L12" s="236" t="str">
        <f>'Transect 9'!L55</f>
        <v/>
      </c>
      <c r="M12" s="236" t="str">
        <f>'Transect 9'!M55</f>
        <v/>
      </c>
      <c r="N12" s="236" t="str">
        <f t="shared" si="0"/>
        <v/>
      </c>
    </row>
    <row r="13" spans="1:15" ht="16.5" x14ac:dyDescent="0.3">
      <c r="A13" s="4">
        <v>10</v>
      </c>
      <c r="B13" s="236" t="str">
        <f>'Transect 10'!B55</f>
        <v/>
      </c>
      <c r="C13" s="236" t="str">
        <f>'Transect 10'!C55</f>
        <v/>
      </c>
      <c r="D13" s="236" t="str">
        <f>'Transect 10'!D55</f>
        <v/>
      </c>
      <c r="E13" s="236" t="str">
        <f>'Transect 10'!E55</f>
        <v/>
      </c>
      <c r="F13" s="236" t="str">
        <f>'Transect 10'!F55</f>
        <v/>
      </c>
      <c r="G13" s="236" t="str">
        <f>'Transect 10'!G55</f>
        <v/>
      </c>
      <c r="H13" s="236" t="str">
        <f>'Transect 10'!H55</f>
        <v/>
      </c>
      <c r="I13" s="236" t="str">
        <f>'Transect 10'!I55</f>
        <v/>
      </c>
      <c r="J13" s="236" t="str">
        <f>'Transect 10'!J55</f>
        <v/>
      </c>
      <c r="K13" s="236" t="str">
        <f>'Transect 10'!K55</f>
        <v/>
      </c>
      <c r="L13" s="236" t="str">
        <f>'Transect 10'!L55</f>
        <v/>
      </c>
      <c r="M13" s="236" t="str">
        <f>'Transect 10'!M55</f>
        <v/>
      </c>
      <c r="N13" s="236" t="str">
        <f t="shared" si="0"/>
        <v/>
      </c>
    </row>
    <row r="14" spans="1:15" ht="15.75" thickBot="1" x14ac:dyDescent="0.3"/>
    <row r="15" spans="1:15" ht="17.25" thickBot="1" x14ac:dyDescent="0.35">
      <c r="N15" s="237" t="e">
        <f>AVERAGE(N4:N13)</f>
        <v>#DIV/0!</v>
      </c>
      <c r="O15" s="238" t="s">
        <v>156</v>
      </c>
    </row>
  </sheetData>
  <phoneticPr fontId="2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D2133-4FBF-405A-93AC-8C23B7693C2F}">
  <sheetPr codeName="Sheet23">
    <tabColor theme="3" tint="0.79998168889431442"/>
  </sheetPr>
  <dimension ref="A1:O55"/>
  <sheetViews>
    <sheetView workbookViewId="0">
      <selection activeCell="C4" sqref="C4"/>
    </sheetView>
  </sheetViews>
  <sheetFormatPr defaultRowHeight="15" x14ac:dyDescent="0.25"/>
  <cols>
    <col min="1" max="1" width="24.5703125" customWidth="1"/>
    <col min="2" max="2" width="9.140625" customWidth="1"/>
    <col min="3" max="3" width="14.140625" customWidth="1"/>
    <col min="4" max="4" width="9.5703125" bestFit="1" customWidth="1"/>
    <col min="5" max="5" width="10" customWidth="1"/>
    <col min="6" max="7" width="9.5703125" bestFit="1" customWidth="1"/>
    <col min="8" max="8" width="10.7109375" customWidth="1"/>
    <col min="9" max="9" width="9.5703125" bestFit="1" customWidth="1"/>
    <col min="10" max="10" width="10.28515625" customWidth="1"/>
    <col min="11" max="11" width="9.140625" customWidth="1"/>
    <col min="15" max="15" width="16.42578125" customWidth="1"/>
  </cols>
  <sheetData>
    <row r="1" spans="1:15" ht="16.5" customHeight="1" x14ac:dyDescent="0.3">
      <c r="A1" s="40" t="s">
        <v>56</v>
      </c>
      <c r="B1" s="41" t="s">
        <v>55</v>
      </c>
      <c r="C1" s="41"/>
      <c r="D1" s="41"/>
      <c r="E1" s="294" t="s">
        <v>54</v>
      </c>
      <c r="F1" s="294"/>
      <c r="G1" s="294"/>
      <c r="H1" s="294"/>
      <c r="I1" s="294"/>
      <c r="J1" s="294"/>
      <c r="K1" s="294"/>
      <c r="L1" s="294"/>
      <c r="M1" s="294"/>
      <c r="N1" s="294"/>
      <c r="O1" s="294"/>
    </row>
    <row r="2" spans="1:15" ht="16.5" x14ac:dyDescent="0.3">
      <c r="A2" s="37"/>
      <c r="B2" s="37"/>
      <c r="C2" s="37"/>
      <c r="D2" s="37"/>
      <c r="E2" s="294"/>
      <c r="F2" s="294"/>
      <c r="G2" s="294"/>
      <c r="H2" s="294"/>
      <c r="I2" s="294"/>
      <c r="J2" s="294"/>
      <c r="K2" s="294"/>
      <c r="L2" s="294"/>
      <c r="M2" s="294"/>
      <c r="N2" s="294"/>
      <c r="O2" s="294"/>
    </row>
    <row r="3" spans="1:15" ht="16.5" x14ac:dyDescent="0.3">
      <c r="A3" s="295" t="s">
        <v>53</v>
      </c>
      <c r="B3" s="295"/>
      <c r="C3" s="37"/>
      <c r="D3" s="37"/>
      <c r="E3" s="294"/>
      <c r="F3" s="294"/>
      <c r="G3" s="294"/>
      <c r="H3" s="294"/>
      <c r="I3" s="294"/>
      <c r="J3" s="294"/>
      <c r="K3" s="294"/>
      <c r="L3" s="294"/>
      <c r="M3" s="294"/>
      <c r="N3" s="294"/>
      <c r="O3" s="294"/>
    </row>
    <row r="4" spans="1:15" ht="16.5" x14ac:dyDescent="0.3">
      <c r="A4" s="40" t="s">
        <v>52</v>
      </c>
      <c r="B4" s="39">
        <v>1</v>
      </c>
      <c r="C4" s="37"/>
      <c r="D4" s="37"/>
      <c r="E4" s="294"/>
      <c r="F4" s="294"/>
      <c r="G4" s="294"/>
      <c r="H4" s="294"/>
      <c r="I4" s="294"/>
      <c r="J4" s="294"/>
      <c r="K4" s="294"/>
      <c r="L4" s="294"/>
      <c r="M4" s="294"/>
      <c r="N4" s="294"/>
      <c r="O4" s="294"/>
    </row>
    <row r="5" spans="1:15" ht="18" x14ac:dyDescent="0.3">
      <c r="A5" s="26" t="s">
        <v>51</v>
      </c>
      <c r="B5" s="39"/>
      <c r="C5" s="38"/>
      <c r="D5" s="37"/>
      <c r="E5" s="36"/>
      <c r="F5" s="35"/>
      <c r="G5" s="35"/>
      <c r="H5" s="35"/>
      <c r="I5" s="35"/>
      <c r="J5" s="35"/>
      <c r="K5" s="35"/>
      <c r="L5" s="34"/>
    </row>
    <row r="6" spans="1:15" ht="16.5" x14ac:dyDescent="0.3">
      <c r="A6" s="34"/>
      <c r="B6" s="34"/>
      <c r="C6" s="37"/>
      <c r="D6" s="37"/>
      <c r="E6" s="36"/>
      <c r="F6" s="35"/>
      <c r="G6" s="35"/>
      <c r="H6" s="35"/>
      <c r="I6" s="35"/>
      <c r="J6" s="35"/>
      <c r="K6" s="35"/>
      <c r="L6" s="34"/>
    </row>
    <row r="7" spans="1:15" ht="16.5" x14ac:dyDescent="0.3">
      <c r="A7" s="5" t="s">
        <v>50</v>
      </c>
      <c r="B7" s="5"/>
      <c r="C7" s="5"/>
      <c r="D7" s="5"/>
      <c r="E7" s="35"/>
      <c r="F7" s="35"/>
      <c r="G7" s="35"/>
      <c r="H7" s="35"/>
      <c r="I7" s="35"/>
      <c r="J7" s="35"/>
      <c r="K7" s="35"/>
      <c r="L7" s="34"/>
    </row>
    <row r="8" spans="1:15" x14ac:dyDescent="0.25">
      <c r="A8" s="14"/>
      <c r="B8" s="25" t="s">
        <v>48</v>
      </c>
      <c r="C8" s="296" t="s">
        <v>47</v>
      </c>
      <c r="D8" s="297"/>
      <c r="E8" s="297"/>
      <c r="F8" s="298"/>
      <c r="G8" s="299" t="s">
        <v>46</v>
      </c>
      <c r="H8" s="300"/>
      <c r="I8" s="300"/>
      <c r="J8" s="300"/>
      <c r="K8" s="301"/>
    </row>
    <row r="9" spans="1:15" x14ac:dyDescent="0.25">
      <c r="A9" s="11" t="s">
        <v>26</v>
      </c>
      <c r="B9" s="24" t="s">
        <v>45</v>
      </c>
      <c r="C9" s="22" t="s">
        <v>44</v>
      </c>
      <c r="D9" s="22" t="s">
        <v>43</v>
      </c>
      <c r="E9" s="22" t="s">
        <v>42</v>
      </c>
      <c r="F9" s="23" t="s">
        <v>41</v>
      </c>
      <c r="G9" s="22" t="s">
        <v>44</v>
      </c>
      <c r="H9" s="22" t="s">
        <v>43</v>
      </c>
      <c r="I9" s="22" t="s">
        <v>42</v>
      </c>
      <c r="J9" s="22" t="s">
        <v>41</v>
      </c>
      <c r="K9" s="21" t="s">
        <v>40</v>
      </c>
    </row>
    <row r="10" spans="1:15" x14ac:dyDescent="0.25">
      <c r="A10" s="20" t="s">
        <v>13</v>
      </c>
      <c r="B10" s="32"/>
      <c r="C10" s="33"/>
      <c r="D10" s="33"/>
      <c r="E10" s="33"/>
      <c r="F10" s="33"/>
      <c r="G10" s="33"/>
      <c r="H10" s="33"/>
      <c r="I10" s="33"/>
      <c r="J10" s="33"/>
      <c r="K10" s="33"/>
    </row>
    <row r="11" spans="1:15" x14ac:dyDescent="0.25">
      <c r="A11" s="20" t="s">
        <v>12</v>
      </c>
      <c r="B11" s="32"/>
      <c r="C11" s="32"/>
      <c r="D11" s="32"/>
      <c r="E11" s="19"/>
      <c r="F11" s="19"/>
      <c r="G11" s="32"/>
      <c r="H11" s="32"/>
      <c r="I11" s="19"/>
      <c r="J11" s="19"/>
      <c r="K11" s="19"/>
    </row>
    <row r="12" spans="1:15" x14ac:dyDescent="0.25">
      <c r="A12" s="20" t="s">
        <v>11</v>
      </c>
      <c r="B12" s="32"/>
      <c r="C12" s="32"/>
      <c r="D12" s="32"/>
      <c r="E12" s="32"/>
      <c r="F12" s="32"/>
      <c r="G12" s="32"/>
      <c r="H12" s="32"/>
      <c r="I12" s="32"/>
      <c r="J12" s="32"/>
      <c r="K12" s="19"/>
    </row>
    <row r="13" spans="1:15" x14ac:dyDescent="0.25">
      <c r="A13" s="20" t="s">
        <v>10</v>
      </c>
      <c r="B13" s="32"/>
      <c r="C13" s="32"/>
      <c r="D13" s="32"/>
      <c r="E13" s="32"/>
      <c r="F13" s="32"/>
      <c r="G13" s="32"/>
      <c r="H13" s="32"/>
      <c r="I13" s="32"/>
      <c r="J13" s="32"/>
      <c r="K13" s="19"/>
    </row>
    <row r="14" spans="1:15" x14ac:dyDescent="0.25">
      <c r="A14" s="20" t="s">
        <v>9</v>
      </c>
      <c r="B14" s="32"/>
      <c r="C14" s="32"/>
      <c r="D14" s="32"/>
      <c r="E14" s="32"/>
      <c r="F14" s="32"/>
      <c r="G14" s="32"/>
      <c r="H14" s="32"/>
      <c r="I14" s="32"/>
      <c r="J14" s="32"/>
      <c r="K14" s="33"/>
    </row>
    <row r="15" spans="1:15" x14ac:dyDescent="0.25">
      <c r="A15" s="20" t="s">
        <v>8</v>
      </c>
      <c r="B15" s="32"/>
      <c r="C15" s="32"/>
      <c r="D15" s="32"/>
      <c r="E15" s="32"/>
      <c r="F15" s="19"/>
      <c r="G15" s="32"/>
      <c r="H15" s="32"/>
      <c r="I15" s="32"/>
      <c r="J15" s="19"/>
      <c r="K15" s="19"/>
    </row>
    <row r="16" spans="1:15" x14ac:dyDescent="0.25">
      <c r="A16" s="9" t="s">
        <v>7</v>
      </c>
      <c r="B16" s="32"/>
      <c r="C16" s="32"/>
      <c r="D16" s="32"/>
      <c r="E16" s="32"/>
      <c r="F16" s="19"/>
      <c r="G16" s="32"/>
      <c r="H16" s="32"/>
      <c r="I16" s="32"/>
      <c r="J16" s="19"/>
      <c r="K16" s="19"/>
    </row>
    <row r="17" spans="1:11" x14ac:dyDescent="0.25">
      <c r="A17" s="9" t="s">
        <v>6</v>
      </c>
      <c r="B17" s="32"/>
      <c r="C17" s="32"/>
      <c r="D17" s="32"/>
      <c r="E17" s="32"/>
      <c r="F17" s="32"/>
      <c r="G17" s="32"/>
      <c r="H17" s="32"/>
      <c r="I17" s="32"/>
      <c r="J17" s="32"/>
      <c r="K17" s="32"/>
    </row>
    <row r="18" spans="1:11" x14ac:dyDescent="0.25">
      <c r="A18" s="9" t="s">
        <v>5</v>
      </c>
      <c r="B18" s="32"/>
      <c r="C18" s="32"/>
      <c r="D18" s="32"/>
      <c r="E18" s="32"/>
      <c r="F18" s="32"/>
      <c r="G18" s="32"/>
      <c r="H18" s="32"/>
      <c r="I18" s="32"/>
      <c r="J18" s="32"/>
      <c r="K18" s="32"/>
    </row>
    <row r="19" spans="1:11" ht="15.75" thickBot="1" x14ac:dyDescent="0.3">
      <c r="A19" s="9" t="s">
        <v>4</v>
      </c>
      <c r="B19" s="32"/>
      <c r="C19" s="32"/>
      <c r="D19" s="32"/>
      <c r="E19" s="32"/>
      <c r="F19" s="32"/>
      <c r="G19" s="32"/>
      <c r="H19" s="32"/>
      <c r="I19" s="32"/>
      <c r="J19" s="32"/>
      <c r="K19" s="32"/>
    </row>
    <row r="20" spans="1:11" ht="15.75" thickBot="1" x14ac:dyDescent="0.3">
      <c r="A20" s="7" t="s">
        <v>3</v>
      </c>
      <c r="B20" s="31">
        <f t="shared" ref="B20:K20" si="0">SUM(B10:B19)</f>
        <v>0</v>
      </c>
      <c r="C20" s="30">
        <f t="shared" si="0"/>
        <v>0</v>
      </c>
      <c r="D20" s="28">
        <f t="shared" si="0"/>
        <v>0</v>
      </c>
      <c r="E20" s="28">
        <f t="shared" si="0"/>
        <v>0</v>
      </c>
      <c r="F20" s="29">
        <f t="shared" si="0"/>
        <v>0</v>
      </c>
      <c r="G20" s="28">
        <f t="shared" si="0"/>
        <v>0</v>
      </c>
      <c r="H20" s="28">
        <f t="shared" si="0"/>
        <v>0</v>
      </c>
      <c r="I20" s="28">
        <f t="shared" si="0"/>
        <v>0</v>
      </c>
      <c r="J20" s="28">
        <f t="shared" si="0"/>
        <v>0</v>
      </c>
      <c r="K20" s="27">
        <f t="shared" si="0"/>
        <v>0</v>
      </c>
    </row>
    <row r="23" spans="1:11" ht="18" x14ac:dyDescent="0.3">
      <c r="A23" s="26" t="s">
        <v>49</v>
      </c>
      <c r="B23" s="26"/>
      <c r="C23" s="26"/>
      <c r="D23" s="26"/>
    </row>
    <row r="24" spans="1:11" x14ac:dyDescent="0.25">
      <c r="A24" s="14"/>
      <c r="B24" s="25" t="s">
        <v>48</v>
      </c>
      <c r="C24" s="296" t="s">
        <v>47</v>
      </c>
      <c r="D24" s="297"/>
      <c r="E24" s="297"/>
      <c r="F24" s="298"/>
      <c r="G24" s="299" t="s">
        <v>46</v>
      </c>
      <c r="H24" s="300"/>
      <c r="I24" s="300"/>
      <c r="J24" s="300"/>
      <c r="K24" s="301"/>
    </row>
    <row r="25" spans="1:11" x14ac:dyDescent="0.25">
      <c r="A25" s="11" t="s">
        <v>26</v>
      </c>
      <c r="B25" s="24" t="s">
        <v>45</v>
      </c>
      <c r="C25" s="22" t="s">
        <v>44</v>
      </c>
      <c r="D25" s="22" t="s">
        <v>43</v>
      </c>
      <c r="E25" s="22" t="s">
        <v>42</v>
      </c>
      <c r="F25" s="23" t="s">
        <v>41</v>
      </c>
      <c r="G25" s="22" t="s">
        <v>44</v>
      </c>
      <c r="H25" s="22" t="s">
        <v>43</v>
      </c>
      <c r="I25" s="22" t="s">
        <v>42</v>
      </c>
      <c r="J25" s="22" t="s">
        <v>41</v>
      </c>
      <c r="K25" s="21" t="s">
        <v>40</v>
      </c>
    </row>
    <row r="26" spans="1:11" x14ac:dyDescent="0.25">
      <c r="A26" s="20" t="s">
        <v>13</v>
      </c>
      <c r="B26" s="18">
        <f>0</f>
        <v>0</v>
      </c>
      <c r="C26" s="17">
        <f>IF(C10&gt;0,(C10*'Parrotfish metrics'!O59)/$B$5, 0)</f>
        <v>0</v>
      </c>
      <c r="D26" s="17">
        <f>IF(D10&gt;0,(D10*'Parrotfish metrics'!P59)/$B$5, 0)</f>
        <v>0</v>
      </c>
      <c r="E26" s="17">
        <f>IF(E10&gt;0,(E10*'Parrotfish metrics'!Q59)/$B$5, 0)</f>
        <v>0</v>
      </c>
      <c r="F26" s="17">
        <f>IF(F10&gt;0,(F10*'Parrotfish metrics'!R59)/$B$5, 0)</f>
        <v>0</v>
      </c>
      <c r="G26" s="17">
        <f>IF(G10&gt;0,(G10*'Parrotfish metrics'!S59)/$B$5, 0)</f>
        <v>0</v>
      </c>
      <c r="H26" s="17">
        <f>IF(H10&gt;0,(H10*'Parrotfish metrics'!T59)/$B$5, 0)</f>
        <v>0</v>
      </c>
      <c r="I26" s="17">
        <f>IF(I10&gt;0,(I10*'Parrotfish metrics'!U59)/$B$5, 0)</f>
        <v>0</v>
      </c>
      <c r="J26" s="17">
        <f>IF(J10&gt;0,(J10*'Parrotfish metrics'!V59)/$B$5, 0)</f>
        <v>0</v>
      </c>
      <c r="K26" s="17">
        <f>IF(K10&gt;0,(K10*'Parrotfish metrics'!W59)/$B$5, 0)</f>
        <v>0</v>
      </c>
    </row>
    <row r="27" spans="1:11" x14ac:dyDescent="0.25">
      <c r="A27" s="20" t="s">
        <v>12</v>
      </c>
      <c r="B27" s="18">
        <f>0</f>
        <v>0</v>
      </c>
      <c r="C27" s="17">
        <f>IF(C11&gt;0,(C11*'Parrotfish metrics'!O60)/$B$5, 0)</f>
        <v>0</v>
      </c>
      <c r="D27" s="17">
        <f>IF(D11&gt;0,(D11*'Parrotfish metrics'!P60)/$B$5, 0)</f>
        <v>0</v>
      </c>
      <c r="E27" s="19"/>
      <c r="F27" s="19"/>
      <c r="G27" s="17">
        <f>IF(G11&gt;0,(G11*'Parrotfish metrics'!S60)/$B$5, 0)</f>
        <v>0</v>
      </c>
      <c r="H27" s="17">
        <f>IF(H11&gt;0,(H11*'Parrotfish metrics'!T60)/$B$5, 0)</f>
        <v>0</v>
      </c>
      <c r="I27" s="19"/>
      <c r="J27" s="19"/>
      <c r="K27" s="19"/>
    </row>
    <row r="28" spans="1:11" x14ac:dyDescent="0.25">
      <c r="A28" s="20" t="s">
        <v>11</v>
      </c>
      <c r="B28" s="18">
        <f>0</f>
        <v>0</v>
      </c>
      <c r="C28" s="17">
        <f>IF(C12&gt;0,(C12*'Parrotfish metrics'!O61)/$B$5, 0)</f>
        <v>0</v>
      </c>
      <c r="D28" s="17">
        <f>IF(D12&gt;0,(D12*'Parrotfish metrics'!P61)/$B$5, 0)</f>
        <v>0</v>
      </c>
      <c r="E28" s="17">
        <f>IF(E12&gt;0,(E12*'Parrotfish metrics'!Q61)/$B$5, 0)</f>
        <v>0</v>
      </c>
      <c r="F28" s="17">
        <f>IF(F12&gt;0,(F12*'Parrotfish metrics'!R61)/$B$5, 0)</f>
        <v>0</v>
      </c>
      <c r="G28" s="17">
        <f>IF(G12&gt;0,(G12*'Parrotfish metrics'!S61)/$B$5, 0)</f>
        <v>0</v>
      </c>
      <c r="H28" s="17">
        <f>IF(H12&gt;0,(H12*'Parrotfish metrics'!T61)/$B$5, 0)</f>
        <v>0</v>
      </c>
      <c r="I28" s="17">
        <f>IF(I12&gt;0,(I12*'Parrotfish metrics'!U61)/$B$5, 0)</f>
        <v>0</v>
      </c>
      <c r="J28" s="17">
        <f>IF(J12&gt;0,(J12*'Parrotfish metrics'!V61)/$B$5, 0)</f>
        <v>0</v>
      </c>
      <c r="K28" s="19"/>
    </row>
    <row r="29" spans="1:11" x14ac:dyDescent="0.25">
      <c r="A29" s="20" t="s">
        <v>10</v>
      </c>
      <c r="B29" s="18">
        <f>0</f>
        <v>0</v>
      </c>
      <c r="C29" s="17">
        <f>IF(C13&gt;0,(C13*'Parrotfish metrics'!O62)/$B$5, 0)</f>
        <v>0</v>
      </c>
      <c r="D29" s="17">
        <f>IF(D13&gt;0,(D13*'Parrotfish metrics'!P62)/$B$5, 0)</f>
        <v>0</v>
      </c>
      <c r="E29" s="17">
        <f>IF(E13&gt;0,(E13*'Parrotfish metrics'!Q62)/$B$5, 0)</f>
        <v>0</v>
      </c>
      <c r="F29" s="17">
        <f>IF(F13&gt;0,(F13*'Parrotfish metrics'!R62)/$B$5, 0)</f>
        <v>0</v>
      </c>
      <c r="G29" s="17">
        <f>IF(G13&gt;0,(G13*'Parrotfish metrics'!S62)/$B$5, 0)</f>
        <v>0</v>
      </c>
      <c r="H29" s="17">
        <f>IF(H13&gt;0,(H13*'Parrotfish metrics'!T62)/$B$5, 0)</f>
        <v>0</v>
      </c>
      <c r="I29" s="17">
        <f>IF(I13&gt;0,(I13*'Parrotfish metrics'!U62)/$B$5, 0)</f>
        <v>0</v>
      </c>
      <c r="J29" s="17">
        <f>IF(J13&gt;0,(J13*'Parrotfish metrics'!V62)/$B$5, 0)</f>
        <v>0</v>
      </c>
      <c r="K29" s="19"/>
    </row>
    <row r="30" spans="1:11" x14ac:dyDescent="0.25">
      <c r="A30" s="20" t="s">
        <v>9</v>
      </c>
      <c r="B30" s="18">
        <f>0</f>
        <v>0</v>
      </c>
      <c r="C30" s="17">
        <f>IF(C14&gt;0,(C14*'Parrotfish metrics'!O63)/$B$5, 0)</f>
        <v>0</v>
      </c>
      <c r="D30" s="17">
        <f>IF(D14&gt;0,(D14*'Parrotfish metrics'!P63)/$B$5, 0)</f>
        <v>0</v>
      </c>
      <c r="E30" s="17">
        <f>IF(E14&gt;0,(E14*'Parrotfish metrics'!Q63)/$B$5, 0)</f>
        <v>0</v>
      </c>
      <c r="F30" s="17">
        <f>IF(F14&gt;0,(F14*'Parrotfish metrics'!R63)/$B$5, 0)</f>
        <v>0</v>
      </c>
      <c r="G30" s="17">
        <f>IF(G14&gt;0,(G14*'Parrotfish metrics'!S63)/$B$5, 0)</f>
        <v>0</v>
      </c>
      <c r="H30" s="17">
        <f>IF(H14&gt;0,(H14*'Parrotfish metrics'!T63)/$B$5, 0)</f>
        <v>0</v>
      </c>
      <c r="I30" s="17">
        <f>IF(I14&gt;0,(I14*'Parrotfish metrics'!U63)/$B$5, 0)</f>
        <v>0</v>
      </c>
      <c r="J30" s="17">
        <f>IF(J14&gt;0,(J14*'Parrotfish metrics'!V63)/$B$5, 0)</f>
        <v>0</v>
      </c>
      <c r="K30" s="17">
        <f>IF(K14&gt;0,(K14*'Parrotfish metrics'!W63)/$B$5, 0)</f>
        <v>0</v>
      </c>
    </row>
    <row r="31" spans="1:11" x14ac:dyDescent="0.25">
      <c r="A31" s="20" t="s">
        <v>8</v>
      </c>
      <c r="B31" s="18">
        <f>0</f>
        <v>0</v>
      </c>
      <c r="C31" s="17">
        <f>IF(C15&gt;0,(C15*'Parrotfish metrics'!O64)/$B$5, 0)</f>
        <v>0</v>
      </c>
      <c r="D31" s="17">
        <f>IF(D15&gt;0,(D15*'Parrotfish metrics'!P64)/$B$5, 0)</f>
        <v>0</v>
      </c>
      <c r="E31" s="17">
        <f>IF(E15&gt;0,(E15*'Parrotfish metrics'!Q64)/$B$5, 0)</f>
        <v>0</v>
      </c>
      <c r="F31" s="19"/>
      <c r="G31" s="17">
        <f>IF(G15&gt;0,(G15*'Parrotfish metrics'!S64)/$B$5, 0)</f>
        <v>0</v>
      </c>
      <c r="H31" s="17">
        <f>IF(H15&gt;0,(H15*'Parrotfish metrics'!T64)/$B$5, 0)</f>
        <v>0</v>
      </c>
      <c r="I31" s="17">
        <f>IF(I15&gt;0,(I15*'Parrotfish metrics'!U64)/$B$5, 0)</f>
        <v>0</v>
      </c>
      <c r="J31" s="19"/>
      <c r="K31" s="19"/>
    </row>
    <row r="32" spans="1:11" x14ac:dyDescent="0.25">
      <c r="A32" s="9" t="s">
        <v>7</v>
      </c>
      <c r="B32" s="18">
        <f>0</f>
        <v>0</v>
      </c>
      <c r="C32" s="17">
        <f>IF(C16&gt;0,(C16*'Parrotfish metrics'!O65)/$B$5, 0)</f>
        <v>0</v>
      </c>
      <c r="D32" s="17">
        <f>IF(D16&gt;0,(D16*'Parrotfish metrics'!P65)/$B$5, 0)</f>
        <v>0</v>
      </c>
      <c r="E32" s="17">
        <f>IF(E16&gt;0,(E16*'Parrotfish metrics'!Q65)/$B$5, 0)</f>
        <v>0</v>
      </c>
      <c r="F32" s="19"/>
      <c r="G32" s="17">
        <f>IF(G16&gt;0,(G16*'Parrotfish metrics'!S65)/$B$5, 0)</f>
        <v>0</v>
      </c>
      <c r="H32" s="17">
        <f>IF(H16&gt;0,(H16*'Parrotfish metrics'!T65)/$B$5, 0)</f>
        <v>0</v>
      </c>
      <c r="I32" s="17">
        <f>IF(I16&gt;0,(I16*'Parrotfish metrics'!U65)/$B$5, 0)</f>
        <v>0</v>
      </c>
      <c r="J32" s="19"/>
      <c r="K32" s="19"/>
    </row>
    <row r="33" spans="1:13" x14ac:dyDescent="0.25">
      <c r="A33" s="9" t="s">
        <v>6</v>
      </c>
      <c r="B33" s="18">
        <f>0</f>
        <v>0</v>
      </c>
      <c r="C33" s="17">
        <f>IF(C17&gt;0,(C17*'Parrotfish metrics'!O66)/$B$5, 0)</f>
        <v>0</v>
      </c>
      <c r="D33" s="17">
        <f>IF(D17&gt;0,(D17*'Parrotfish metrics'!P66)/$B$5, 0)</f>
        <v>0</v>
      </c>
      <c r="E33" s="17">
        <f>IF(E17&gt;0,(E17*'Parrotfish metrics'!Q66)/$B$5, 0)</f>
        <v>0</v>
      </c>
      <c r="F33" s="17">
        <f>IF(F17&gt;0,(F17*'Parrotfish metrics'!R66)/$B$5, 0)</f>
        <v>0</v>
      </c>
      <c r="G33" s="17">
        <f>IF(G17&gt;0,(G17*'Parrotfish metrics'!S66)/$B$5, 0)</f>
        <v>0</v>
      </c>
      <c r="H33" s="17">
        <f>IF(H17&gt;0,(H17*'Parrotfish metrics'!T66)/$B$5, 0)</f>
        <v>0</v>
      </c>
      <c r="I33" s="17">
        <f>IF(I17&gt;0,(I17*'Parrotfish metrics'!U66)/$B$5, 0)</f>
        <v>0</v>
      </c>
      <c r="J33" s="17">
        <f>IF(J17&gt;0,(J17*'Parrotfish metrics'!V66)/$B$5, 0)</f>
        <v>0</v>
      </c>
      <c r="K33" s="17">
        <f>IF(K17&gt;0,(K17*'Parrotfish metrics'!W66)/$B$5, 0)</f>
        <v>0</v>
      </c>
    </row>
    <row r="34" spans="1:13" x14ac:dyDescent="0.25">
      <c r="A34" s="9" t="s">
        <v>5</v>
      </c>
      <c r="B34" s="18">
        <f>0</f>
        <v>0</v>
      </c>
      <c r="C34" s="17">
        <f>IF(C18&gt;0,(C18*'Parrotfish metrics'!O67)/$B$5, 0)</f>
        <v>0</v>
      </c>
      <c r="D34" s="17">
        <f>IF(D18&gt;0,(D18*'Parrotfish metrics'!P67)/$B$5, 0)</f>
        <v>0</v>
      </c>
      <c r="E34" s="17">
        <f>IF(E18&gt;0,(E18*'Parrotfish metrics'!Q67)/$B$5, 0)</f>
        <v>0</v>
      </c>
      <c r="F34" s="17">
        <f>IF(F18&gt;0,(F18*'Parrotfish metrics'!R67)/$B$5, 0)</f>
        <v>0</v>
      </c>
      <c r="G34" s="17">
        <f>IF(G18&gt;0,(G18*'Parrotfish metrics'!S67)/$B$5, 0)</f>
        <v>0</v>
      </c>
      <c r="H34" s="17">
        <f>IF(H18&gt;0,(H18*'Parrotfish metrics'!T67)/$B$5, 0)</f>
        <v>0</v>
      </c>
      <c r="I34" s="17">
        <f>IF(I18&gt;0,(I18*'Parrotfish metrics'!U67)/$B$5, 0)</f>
        <v>0</v>
      </c>
      <c r="J34" s="17">
        <f>IF(J18&gt;0,(J18*'Parrotfish metrics'!V67)/$B$5, 0)</f>
        <v>0</v>
      </c>
      <c r="K34" s="17">
        <f>IF(K18&gt;0,(K18*'Parrotfish metrics'!W67)/$B$5, 0)</f>
        <v>0</v>
      </c>
    </row>
    <row r="35" spans="1:13" ht="15.75" thickBot="1" x14ac:dyDescent="0.3">
      <c r="A35" s="9" t="s">
        <v>4</v>
      </c>
      <c r="B35" s="18">
        <f>0</f>
        <v>0</v>
      </c>
      <c r="C35" s="17">
        <f>IF(C19&gt;0,(C19*'Parrotfish metrics'!O68)/$B$5, 0)</f>
        <v>0</v>
      </c>
      <c r="D35" s="17">
        <f>IF(D19&gt;0,(D19*'Parrotfish metrics'!P68)/$B$5, 0)</f>
        <v>0</v>
      </c>
      <c r="E35" s="17">
        <f>IF(E19&gt;0,(E19*'Parrotfish metrics'!Q68)/$B$5, 0)</f>
        <v>0</v>
      </c>
      <c r="F35" s="17">
        <f>IF(F19&gt;0,(F19*'Parrotfish metrics'!R68)/$B$5, 0)</f>
        <v>0</v>
      </c>
      <c r="G35" s="17">
        <f>IF(G19&gt;0,(G19*'Parrotfish metrics'!S68)/$B$5, 0)</f>
        <v>0</v>
      </c>
      <c r="H35" s="17">
        <f>IF(H19&gt;0,(H19*'Parrotfish metrics'!T68)/$B$5, 0)</f>
        <v>0</v>
      </c>
      <c r="I35" s="17">
        <f>IF(I19&gt;0,(I19*'Parrotfish metrics'!U68)/$B$5, 0)</f>
        <v>0</v>
      </c>
      <c r="J35" s="17">
        <f>IF(J19&gt;0,(J19*'Parrotfish metrics'!V68)/$B$5, 0)</f>
        <v>0</v>
      </c>
      <c r="K35" s="17">
        <f>IF(K19&gt;0,(K19*'Parrotfish metrics'!W68)/$B$5, 0)</f>
        <v>0</v>
      </c>
    </row>
    <row r="36" spans="1:13" ht="15.75" thickBot="1" x14ac:dyDescent="0.3">
      <c r="A36" s="7" t="s">
        <v>3</v>
      </c>
      <c r="B36" s="16">
        <f t="shared" ref="B36:K36" si="1">SUM(B26:B35)</f>
        <v>0</v>
      </c>
      <c r="C36" s="6">
        <f t="shared" si="1"/>
        <v>0</v>
      </c>
      <c r="D36" s="6">
        <f t="shared" si="1"/>
        <v>0</v>
      </c>
      <c r="E36" s="6">
        <f t="shared" si="1"/>
        <v>0</v>
      </c>
      <c r="F36" s="6">
        <f t="shared" si="1"/>
        <v>0</v>
      </c>
      <c r="G36" s="6">
        <f t="shared" si="1"/>
        <v>0</v>
      </c>
      <c r="H36" s="6">
        <f t="shared" si="1"/>
        <v>0</v>
      </c>
      <c r="I36" s="6">
        <f t="shared" si="1"/>
        <v>0</v>
      </c>
      <c r="J36" s="6">
        <f t="shared" si="1"/>
        <v>0</v>
      </c>
      <c r="K36" s="6">
        <f t="shared" si="1"/>
        <v>0</v>
      </c>
    </row>
    <row r="39" spans="1:13" ht="18" x14ac:dyDescent="0.3">
      <c r="A39" s="15" t="s">
        <v>39</v>
      </c>
      <c r="B39" s="5"/>
      <c r="C39" s="5"/>
      <c r="D39" s="5"/>
      <c r="E39" s="5"/>
      <c r="F39" s="5"/>
    </row>
    <row r="40" spans="1:13" ht="16.5" x14ac:dyDescent="0.3">
      <c r="A40" s="14"/>
      <c r="B40" s="12" t="s">
        <v>38</v>
      </c>
      <c r="C40" s="12" t="s">
        <v>37</v>
      </c>
      <c r="D40" s="13" t="s">
        <v>36</v>
      </c>
      <c r="E40" s="12" t="s">
        <v>35</v>
      </c>
      <c r="F40" s="12" t="s">
        <v>34</v>
      </c>
      <c r="G40" s="12" t="s">
        <v>33</v>
      </c>
      <c r="H40" s="12" t="s">
        <v>32</v>
      </c>
      <c r="I40" s="12" t="s">
        <v>31</v>
      </c>
      <c r="J40" s="12" t="s">
        <v>30</v>
      </c>
      <c r="K40" s="12" t="s">
        <v>29</v>
      </c>
      <c r="L40" s="12" t="s">
        <v>28</v>
      </c>
      <c r="M40" s="12" t="s">
        <v>27</v>
      </c>
    </row>
    <row r="41" spans="1:13" ht="16.5" x14ac:dyDescent="0.3">
      <c r="A41" s="11" t="s">
        <v>26</v>
      </c>
      <c r="B41" s="10" t="s">
        <v>25</v>
      </c>
      <c r="C41" s="10" t="s">
        <v>24</v>
      </c>
      <c r="D41" s="10" t="s">
        <v>23</v>
      </c>
      <c r="E41" s="10" t="s">
        <v>22</v>
      </c>
      <c r="F41" s="10" t="s">
        <v>21</v>
      </c>
      <c r="G41" s="10" t="s">
        <v>20</v>
      </c>
      <c r="H41" s="10" t="s">
        <v>19</v>
      </c>
      <c r="I41" s="10" t="s">
        <v>18</v>
      </c>
      <c r="J41" s="10" t="s">
        <v>17</v>
      </c>
      <c r="K41" s="10" t="s">
        <v>16</v>
      </c>
      <c r="L41" s="10" t="s">
        <v>15</v>
      </c>
      <c r="M41" s="10" t="s">
        <v>14</v>
      </c>
    </row>
    <row r="42" spans="1:13" x14ac:dyDescent="0.25">
      <c r="A42" s="9" t="s">
        <v>13</v>
      </c>
      <c r="B42" s="8">
        <f>SUM(($C$26*'Parrotfish metrics'!E90)+($D$26*'Parrotfish metrics'!E91)+($E$26*'Parrotfish metrics'!E92)+($F$26*'Parrotfish metrics'!E93)+($G$26*'Parrotfish metrics'!E94)+($H$26*'Parrotfish metrics'!E95)+($I$26*'Parrotfish metrics'!E96)+ ($J$26*'Parrotfish metrics'!E97)+ ($K$26*'Parrotfish metrics'!E98))</f>
        <v>0</v>
      </c>
      <c r="C42" s="8">
        <f>SUM(($C$26*'Parrotfish metrics'!F90)+($D$26*'Parrotfish metrics'!F91)+($E$26*'Parrotfish metrics'!F92)+($F$26*'Parrotfish metrics'!F93)+($G$26*'Parrotfish metrics'!F94)+($H$26*'Parrotfish metrics'!F95)+($I$26*'Parrotfish metrics'!F96)+ ($J$26*'Parrotfish metrics'!F97)+ ($K$26*'Parrotfish metrics'!F98))</f>
        <v>0</v>
      </c>
      <c r="D42" s="8">
        <f>SUM(($C$26*'Parrotfish metrics'!G90)+($D$26*'Parrotfish metrics'!G91)+($E$26*'Parrotfish metrics'!G92)+($F$26*'Parrotfish metrics'!G93)+($G$26*'Parrotfish metrics'!G94)+($H$26*'Parrotfish metrics'!G95)+($I$26*'Parrotfish metrics'!G96)+ ($J$26*'Parrotfish metrics'!G97)+ ($K$26*'Parrotfish metrics'!G98))</f>
        <v>0</v>
      </c>
      <c r="E42" s="8">
        <f>SUM(($C$26*'Parrotfish metrics'!H90)+($D$26*'Parrotfish metrics'!H91)+($E$26*'Parrotfish metrics'!H92)+($F$26*'Parrotfish metrics'!H93)+($G$26*'Parrotfish metrics'!H94)+($H$26*'Parrotfish metrics'!H95)+($I$26*'Parrotfish metrics'!H96)+ ($J$26*'Parrotfish metrics'!H97)+ ($K$26*'Parrotfish metrics'!H98))</f>
        <v>0</v>
      </c>
      <c r="F42" s="8">
        <f>SUM(($C$26*'Parrotfish metrics'!I90)+($D$26*'Parrotfish metrics'!I91)+($E$26*'Parrotfish metrics'!I92)+($F$26*'Parrotfish metrics'!I93)+($G$26*'Parrotfish metrics'!I94)+($H$26*'Parrotfish metrics'!I95)+($I$26*'Parrotfish metrics'!I96)+ ($J$26*'Parrotfish metrics'!I97)+ ($K$26*'Parrotfish metrics'!I98))</f>
        <v>0</v>
      </c>
      <c r="G42" s="8">
        <f>SUM(($C$26*'Parrotfish metrics'!J90)+($D$26*'Parrotfish metrics'!J91)+($E$26*'Parrotfish metrics'!J92)+($F$26*'Parrotfish metrics'!J93)+($G$26*'Parrotfish metrics'!J94)+($H$26*'Parrotfish metrics'!J95)+($I$26*'Parrotfish metrics'!J96)+ ($J$26*'Parrotfish metrics'!J97)+ ($K$26*'Parrotfish metrics'!J98))</f>
        <v>0</v>
      </c>
      <c r="H42" s="8">
        <f>SUM(($C$26*'Parrotfish metrics'!K90)+($D$26*'Parrotfish metrics'!K91)+($E$26*'Parrotfish metrics'!K92)+($F$26*'Parrotfish metrics'!K93)+($G$26*'Parrotfish metrics'!K94)+($H$26*'Parrotfish metrics'!K95)+($I$26*'Parrotfish metrics'!K96)+ ($J$26*'Parrotfish metrics'!K97)+ ($K$26*'Parrotfish metrics'!K98))</f>
        <v>0</v>
      </c>
      <c r="I42" s="8">
        <f>SUM(($C$26*'Parrotfish metrics'!L90)+($D$26*'Parrotfish metrics'!L91)+($E$26*'Parrotfish metrics'!L92)+($F$26*'Parrotfish metrics'!L93)+($G$26*'Parrotfish metrics'!L94)+($H$26*'Parrotfish metrics'!L95)+($I$26*'Parrotfish metrics'!L96)+ ($J$26*'Parrotfish metrics'!L97)+ ($K$26*'Parrotfish metrics'!L98))</f>
        <v>0</v>
      </c>
      <c r="J42" s="8">
        <f>SUM(($C$26*'Parrotfish metrics'!M90)+($D$26*'Parrotfish metrics'!M91)+($E$26*'Parrotfish metrics'!M92)+($F$26*'Parrotfish metrics'!M93)+($G$26*'Parrotfish metrics'!M94)+($H$26*'Parrotfish metrics'!M95)+($I$26*'Parrotfish metrics'!M96)+ ($J$26*'Parrotfish metrics'!M97)+ ($K$26*'Parrotfish metrics'!M98))</f>
        <v>0</v>
      </c>
      <c r="K42" s="8">
        <f>SUM(($C$26*'Parrotfish metrics'!N90)+($D$26*'Parrotfish metrics'!N91)+($E$26*'Parrotfish metrics'!N92)+($F$26*'Parrotfish metrics'!N93)+($G$26*'Parrotfish metrics'!N94)+($H$26*'Parrotfish metrics'!N95)+($I$26*'Parrotfish metrics'!N96)+ ($J$26*'Parrotfish metrics'!N97)+ ($K$26*'Parrotfish metrics'!N98))</f>
        <v>0</v>
      </c>
      <c r="L42" s="8">
        <f>SUM(($C$26*'Parrotfish metrics'!O90)+($D$26*'Parrotfish metrics'!O91)+($E$26*'Parrotfish metrics'!O92)+($F$26*'Parrotfish metrics'!O93)+($G$26*'Parrotfish metrics'!O94)+($H$26*'Parrotfish metrics'!O95)+($I$26*'Parrotfish metrics'!O96)+ ($J$26*'Parrotfish metrics'!O97)+ ($K$26*'Parrotfish metrics'!O98))</f>
        <v>0</v>
      </c>
      <c r="M42" s="8">
        <f>SUM(($C$26*'Parrotfish metrics'!P90)+($D$26*'Parrotfish metrics'!P91)+($E$26*'Parrotfish metrics'!P92)+($F$26*'Parrotfish metrics'!P93)+($G$26*'Parrotfish metrics'!P94)+($H$26*'Parrotfish metrics'!P95)+($I$26*'Parrotfish metrics'!P96)+ ($J$26*'Parrotfish metrics'!P97)+ ($K$26*'Parrotfish metrics'!P98))</f>
        <v>0</v>
      </c>
    </row>
    <row r="43" spans="1:13" x14ac:dyDescent="0.25">
      <c r="A43" s="9" t="s">
        <v>12</v>
      </c>
      <c r="B43" s="8">
        <f>SUM(($C$27*'Parrotfish metrics'!E79)+($D$27*'Parrotfish metrics'!E80)+($E$27*'Parrotfish metrics'!E81)+($F$27*'Parrotfish metrics'!E82)+($G$27*'Parrotfish metrics'!E83)+($H$27*'Parrotfish metrics'!E84)+($I$27*'Parrotfish metrics'!E85)+ ($J$27*'Parrotfish metrics'!E86)+ ($K$27*'Parrotfish metrics'!E87))</f>
        <v>0</v>
      </c>
      <c r="C43" s="8">
        <f>SUM(($C$27*'Parrotfish metrics'!F79)+($D$27*'Parrotfish metrics'!F80)+($E$27*'Parrotfish metrics'!F81)+($F$27*'Parrotfish metrics'!F82)+($G$27*'Parrotfish metrics'!F83)+($H$27*'Parrotfish metrics'!F84)+($I$27*'Parrotfish metrics'!F85)+ ($J$27*'Parrotfish metrics'!F86)+ ($K$27*'Parrotfish metrics'!F87))</f>
        <v>0</v>
      </c>
      <c r="D43" s="8">
        <f>SUM(($C$27*'Parrotfish metrics'!G79)+($D$27*'Parrotfish metrics'!G80)+($E$27*'Parrotfish metrics'!G81)+($F$27*'Parrotfish metrics'!G82)+($G$27*'Parrotfish metrics'!G83)+($H$27*'Parrotfish metrics'!G84)+($I$27*'Parrotfish metrics'!G85)+ ($J$27*'Parrotfish metrics'!G86)+ ($K$27*'Parrotfish metrics'!G87))</f>
        <v>0</v>
      </c>
      <c r="E43" s="8">
        <f>SUM(($C$27*'Parrotfish metrics'!H79)+($D$27*'Parrotfish metrics'!H80)+($E$27*'Parrotfish metrics'!H81)+($F$27*'Parrotfish metrics'!H82)+($G$27*'Parrotfish metrics'!H83)+($H$27*'Parrotfish metrics'!H84)+($I$27*'Parrotfish metrics'!H85)+ ($J$27*'Parrotfish metrics'!H86)+ ($K$27*'Parrotfish metrics'!H87))</f>
        <v>0</v>
      </c>
      <c r="F43" s="8">
        <f>SUM(($C$27*'Parrotfish metrics'!I79)+($D$27*'Parrotfish metrics'!I80)+($E$27*'Parrotfish metrics'!I81)+($F$27*'Parrotfish metrics'!I82)+($G$27*'Parrotfish metrics'!I83)+($H$27*'Parrotfish metrics'!I84)+($I$27*'Parrotfish metrics'!I85)+ ($J$27*'Parrotfish metrics'!I86)+ ($K$27*'Parrotfish metrics'!I87))</f>
        <v>0</v>
      </c>
      <c r="G43" s="8">
        <f>SUM(($C$27*'Parrotfish metrics'!J79)+($D$27*'Parrotfish metrics'!J80)+($E$27*'Parrotfish metrics'!J81)+($F$27*'Parrotfish metrics'!J82)+($G$27*'Parrotfish metrics'!J83)+($H$27*'Parrotfish metrics'!J84)+($I$27*'Parrotfish metrics'!J85)+ ($J$27*'Parrotfish metrics'!J86)+ ($K$27*'Parrotfish metrics'!J87))</f>
        <v>0</v>
      </c>
      <c r="H43" s="8">
        <f>SUM(($C$27*'Parrotfish metrics'!K79)+($D$27*'Parrotfish metrics'!K80)+($E$27*'Parrotfish metrics'!K81)+($F$27*'Parrotfish metrics'!K82)+($G$27*'Parrotfish metrics'!K83)+($H$27*'Parrotfish metrics'!K84)+($I$27*'Parrotfish metrics'!K85)+ ($J$27*'Parrotfish metrics'!K86)+ ($K$27*'Parrotfish metrics'!K87))</f>
        <v>0</v>
      </c>
      <c r="I43" s="8">
        <f>SUM(($C$27*'Parrotfish metrics'!L79)+($D$27*'Parrotfish metrics'!L80)+($E$27*'Parrotfish metrics'!L81)+($F$27*'Parrotfish metrics'!L82)+($G$27*'Parrotfish metrics'!L83)+($H$27*'Parrotfish metrics'!L84)+($I$27*'Parrotfish metrics'!L85)+ ($J$27*'Parrotfish metrics'!L86)+ ($K$27*'Parrotfish metrics'!L87))</f>
        <v>0</v>
      </c>
      <c r="J43" s="8">
        <f>SUM(($C$27*'Parrotfish metrics'!M79)+($D$27*'Parrotfish metrics'!M80)+($E$27*'Parrotfish metrics'!M81)+($F$27*'Parrotfish metrics'!M82)+($G$27*'Parrotfish metrics'!M83)+($H$27*'Parrotfish metrics'!M84)+($I$27*'Parrotfish metrics'!M85)+ ($J$27*'Parrotfish metrics'!M86)+ ($K$27*'Parrotfish metrics'!M87))</f>
        <v>0</v>
      </c>
      <c r="K43" s="8">
        <f>SUM(($C$27*'Parrotfish metrics'!N79)+($D$27*'Parrotfish metrics'!N80)+($E$27*'Parrotfish metrics'!N81)+($F$27*'Parrotfish metrics'!N82)+($G$27*'Parrotfish metrics'!N83)+($H$27*'Parrotfish metrics'!N84)+($I$27*'Parrotfish metrics'!N85)+ ($J$27*'Parrotfish metrics'!N86)+ ($K$27*'Parrotfish metrics'!N87))</f>
        <v>0</v>
      </c>
      <c r="L43" s="8">
        <f>SUM(($C$27*'Parrotfish metrics'!O79)+($D$27*'Parrotfish metrics'!O80)+($E$27*'Parrotfish metrics'!O81)+($F$27*'Parrotfish metrics'!O82)+($G$27*'Parrotfish metrics'!O83)+($H$27*'Parrotfish metrics'!O84)+($I$27*'Parrotfish metrics'!O85)+ ($J$27*'Parrotfish metrics'!O86)+ ($K$27*'Parrotfish metrics'!O87))</f>
        <v>0</v>
      </c>
      <c r="M43" s="8">
        <f>SUM(($C$27*'Parrotfish metrics'!P79)+($D$27*'Parrotfish metrics'!P80)+($E$27*'Parrotfish metrics'!P81)+($F$27*'Parrotfish metrics'!P82)+($G$27*'Parrotfish metrics'!P83)+($H$27*'Parrotfish metrics'!P84)+($I$27*'Parrotfish metrics'!P85)+ ($J$27*'Parrotfish metrics'!P86)+ ($K$27*'Parrotfish metrics'!P87))</f>
        <v>0</v>
      </c>
    </row>
    <row r="44" spans="1:13" x14ac:dyDescent="0.25">
      <c r="A44" s="9" t="s">
        <v>11</v>
      </c>
      <c r="B44" s="8">
        <f>SUM(($C$28*'Parrotfish metrics'!E79)+($D$28*'Parrotfish metrics'!E80)+($E$28*'Parrotfish metrics'!E81)+($F$28*'Parrotfish metrics'!E82)+($G$28*'Parrotfish metrics'!E83)+($H$28*'Parrotfish metrics'!E84)+($I$28*'Parrotfish metrics'!E85)+ ($J$28*'Parrotfish metrics'!E86)+ ($K$28*'Parrotfish metrics'!E87))</f>
        <v>0</v>
      </c>
      <c r="C44" s="8">
        <f>SUM(($C$28*'Parrotfish metrics'!F79)+($D$28*'Parrotfish metrics'!F80)+($E$28*'Parrotfish metrics'!F81)+($F$28*'Parrotfish metrics'!F82)+($G$28*'Parrotfish metrics'!F83)+($H$28*'Parrotfish metrics'!F84)+($I$28*'Parrotfish metrics'!F85)+ ($J$28*'Parrotfish metrics'!F86)+ ($K$28*'Parrotfish metrics'!F87))</f>
        <v>0</v>
      </c>
      <c r="D44" s="8">
        <f>SUM(($C$28*'Parrotfish metrics'!G79)+($D$28*'Parrotfish metrics'!G80)+($E$28*'Parrotfish metrics'!G81)+($F$28*'Parrotfish metrics'!G82)+($G$28*'Parrotfish metrics'!G83)+($H$28*'Parrotfish metrics'!G84)+($I$28*'Parrotfish metrics'!G85)+ ($J$28*'Parrotfish metrics'!G86)+ ($K$28*'Parrotfish metrics'!G87))</f>
        <v>0</v>
      </c>
      <c r="E44" s="8">
        <f>SUM(($C$28*'Parrotfish metrics'!H79)+($D$28*'Parrotfish metrics'!H80)+($E$28*'Parrotfish metrics'!H81)+($F$28*'Parrotfish metrics'!H82)+($G$28*'Parrotfish metrics'!H83)+($H$28*'Parrotfish metrics'!H84)+($I$28*'Parrotfish metrics'!H85)+ ($J$28*'Parrotfish metrics'!H86)+ ($K$28*'Parrotfish metrics'!H87))</f>
        <v>0</v>
      </c>
      <c r="F44" s="8">
        <f>SUM(($C$28*'Parrotfish metrics'!I79)+($D$28*'Parrotfish metrics'!I80)+($E$28*'Parrotfish metrics'!I81)+($F$28*'Parrotfish metrics'!I82)+($G$28*'Parrotfish metrics'!I83)+($H$28*'Parrotfish metrics'!I84)+($I$28*'Parrotfish metrics'!I85)+ ($J$28*'Parrotfish metrics'!I86)+ ($K$28*'Parrotfish metrics'!I87))</f>
        <v>0</v>
      </c>
      <c r="G44" s="8">
        <f>SUM(($C$28*'Parrotfish metrics'!J79)+($D$28*'Parrotfish metrics'!J80)+($E$28*'Parrotfish metrics'!J81)+($F$28*'Parrotfish metrics'!J82)+($G$28*'Parrotfish metrics'!J83)+($H$28*'Parrotfish metrics'!J84)+($I$28*'Parrotfish metrics'!J85)+ ($J$28*'Parrotfish metrics'!J86)+ ($K$28*'Parrotfish metrics'!J87))</f>
        <v>0</v>
      </c>
      <c r="H44" s="8">
        <f>SUM(($C$28*'Parrotfish metrics'!K79)+($D$28*'Parrotfish metrics'!K80)+($E$28*'Parrotfish metrics'!K81)+($F$28*'Parrotfish metrics'!K82)+($G$28*'Parrotfish metrics'!K83)+($H$28*'Parrotfish metrics'!K84)+($I$28*'Parrotfish metrics'!K85)+ ($J$28*'Parrotfish metrics'!K86)+ ($K$28*'Parrotfish metrics'!K87))</f>
        <v>0</v>
      </c>
      <c r="I44" s="8">
        <f>SUM(($C$28*'Parrotfish metrics'!L79)+($D$28*'Parrotfish metrics'!L80)+($E$28*'Parrotfish metrics'!L81)+($F$28*'Parrotfish metrics'!L82)+($G$28*'Parrotfish metrics'!L83)+($H$28*'Parrotfish metrics'!L84)+($I$28*'Parrotfish metrics'!L85)+ ($J$28*'Parrotfish metrics'!L86)+ ($K$28*'Parrotfish metrics'!L87))</f>
        <v>0</v>
      </c>
      <c r="J44" s="8">
        <f>SUM(($C$28*'Parrotfish metrics'!M79)+($D$28*'Parrotfish metrics'!M80)+($E$28*'Parrotfish metrics'!M81)+($F$28*'Parrotfish metrics'!M82)+($G$28*'Parrotfish metrics'!M83)+($H$28*'Parrotfish metrics'!M84)+($I$28*'Parrotfish metrics'!M85)+ ($J$28*'Parrotfish metrics'!M86)+ ($K$28*'Parrotfish metrics'!M87))</f>
        <v>0</v>
      </c>
      <c r="K44" s="8">
        <f>SUM(($C$28*'Parrotfish metrics'!N79)+($D$28*'Parrotfish metrics'!N80)+($E$28*'Parrotfish metrics'!N81)+($F$28*'Parrotfish metrics'!N82)+($G$28*'Parrotfish metrics'!N83)+($H$28*'Parrotfish metrics'!N84)+($I$28*'Parrotfish metrics'!N85)+ ($J$28*'Parrotfish metrics'!N86)+ ($K$28*'Parrotfish metrics'!N87))</f>
        <v>0</v>
      </c>
      <c r="L44" s="8">
        <f>SUM(($C$28*'Parrotfish metrics'!O79)+($D$28*'Parrotfish metrics'!O80)+($E$28*'Parrotfish metrics'!O81)+($F$28*'Parrotfish metrics'!O82)+($G$28*'Parrotfish metrics'!O83)+($H$28*'Parrotfish metrics'!O84)+($I$28*'Parrotfish metrics'!O85)+ ($J$28*'Parrotfish metrics'!O86)+ ($K$28*'Parrotfish metrics'!O87))</f>
        <v>0</v>
      </c>
      <c r="M44" s="8">
        <f>SUM(($C$28*'Parrotfish metrics'!P79)+($D$28*'Parrotfish metrics'!P80)+($E$28*'Parrotfish metrics'!P81)+($F$28*'Parrotfish metrics'!P82)+($G$28*'Parrotfish metrics'!P83)+($H$28*'Parrotfish metrics'!P84)+($I$28*'Parrotfish metrics'!P85)+ ($J$28*'Parrotfish metrics'!P86)+ ($K$28*'Parrotfish metrics'!P87))</f>
        <v>0</v>
      </c>
    </row>
    <row r="45" spans="1:13" x14ac:dyDescent="0.25">
      <c r="A45" s="9" t="s">
        <v>10</v>
      </c>
      <c r="B45" s="8">
        <f>SUM(($C$29*'Parrotfish metrics'!E79)+($D$29*'Parrotfish metrics'!E80)+($E$29*'Parrotfish metrics'!E81)+($F$29*'Parrotfish metrics'!E82)+($G$29*'Parrotfish metrics'!E83)+($H$29*'Parrotfish metrics'!E84)+($I$29*'Parrotfish metrics'!E85)+ ($J$29*'Parrotfish metrics'!E86)+ ($K$29*'Parrotfish metrics'!E87))</f>
        <v>0</v>
      </c>
      <c r="C45" s="8">
        <f>SUM(($C$29*'Parrotfish metrics'!F79)+($D$29*'Parrotfish metrics'!F80)+($E$29*'Parrotfish metrics'!F81)+($F$29*'Parrotfish metrics'!F82)+($G$29*'Parrotfish metrics'!F83)+($H$29*'Parrotfish metrics'!F84)+($I$29*'Parrotfish metrics'!F85)+ ($J$29*'Parrotfish metrics'!F86)+ ($K$29*'Parrotfish metrics'!F87))</f>
        <v>0</v>
      </c>
      <c r="D45" s="8">
        <f>SUM(($C$29*'Parrotfish metrics'!G79)+($D$29*'Parrotfish metrics'!G80)+($E$29*'Parrotfish metrics'!G81)+($F$29*'Parrotfish metrics'!G82)+($G$29*'Parrotfish metrics'!G83)+($H$29*'Parrotfish metrics'!G84)+($I$29*'Parrotfish metrics'!G85)+ ($J$29*'Parrotfish metrics'!G86)+ ($K$29*'Parrotfish metrics'!G87))</f>
        <v>0</v>
      </c>
      <c r="E45" s="8">
        <f>SUM(($C$29*'Parrotfish metrics'!H79)+($D$29*'Parrotfish metrics'!H80)+($E$29*'Parrotfish metrics'!H81)+($F$29*'Parrotfish metrics'!H82)+($G$29*'Parrotfish metrics'!H83)+($H$29*'Parrotfish metrics'!H84)+($I$29*'Parrotfish metrics'!H85)+ ($J$29*'Parrotfish metrics'!H86)+ ($K$29*'Parrotfish metrics'!H87))</f>
        <v>0</v>
      </c>
      <c r="F45" s="8">
        <f>SUM(($C$29*'Parrotfish metrics'!I79)+($D$29*'Parrotfish metrics'!I80)+($E$29*'Parrotfish metrics'!I81)+($F$29*'Parrotfish metrics'!I82)+($G$29*'Parrotfish metrics'!I83)+($H$29*'Parrotfish metrics'!I84)+($I$29*'Parrotfish metrics'!I85)+ ($J$29*'Parrotfish metrics'!I86)+ ($K$29*'Parrotfish metrics'!I87))</f>
        <v>0</v>
      </c>
      <c r="G45" s="8">
        <f>SUM(($C$29*'Parrotfish metrics'!J79)+($D$29*'Parrotfish metrics'!J80)+($E$29*'Parrotfish metrics'!J81)+($F$29*'Parrotfish metrics'!J82)+($G$29*'Parrotfish metrics'!J83)+($H$29*'Parrotfish metrics'!J84)+($I$29*'Parrotfish metrics'!J85)+ ($J$29*'Parrotfish metrics'!J86)+ ($K$29*'Parrotfish metrics'!J87))</f>
        <v>0</v>
      </c>
      <c r="H45" s="8">
        <f>SUM(($C$29*'Parrotfish metrics'!K79)+($D$29*'Parrotfish metrics'!K80)+($E$29*'Parrotfish metrics'!K81)+($F$29*'Parrotfish metrics'!K82)+($G$29*'Parrotfish metrics'!K83)+($H$29*'Parrotfish metrics'!K84)+($I$29*'Parrotfish metrics'!K85)+ ($J$29*'Parrotfish metrics'!K86)+ ($K$29*'Parrotfish metrics'!K87))</f>
        <v>0</v>
      </c>
      <c r="I45" s="8">
        <f>SUM(($C$29*'Parrotfish metrics'!L79)+($D$29*'Parrotfish metrics'!L80)+($E$29*'Parrotfish metrics'!L81)+($F$29*'Parrotfish metrics'!L82)+($G$29*'Parrotfish metrics'!L83)+($H$29*'Parrotfish metrics'!L84)+($I$29*'Parrotfish metrics'!L85)+ ($J$29*'Parrotfish metrics'!L86)+ ($K$29*'Parrotfish metrics'!L87))</f>
        <v>0</v>
      </c>
      <c r="J45" s="8">
        <f>SUM(($C$29*'Parrotfish metrics'!M79)+($D$29*'Parrotfish metrics'!M80)+($E$29*'Parrotfish metrics'!M81)+($F$29*'Parrotfish metrics'!M82)+($G$29*'Parrotfish metrics'!M83)+($H$29*'Parrotfish metrics'!M84)+($I$29*'Parrotfish metrics'!M85)+ ($J$29*'Parrotfish metrics'!M86)+ ($K$29*'Parrotfish metrics'!M87))</f>
        <v>0</v>
      </c>
      <c r="K45" s="8">
        <f>SUM(($C$29*'Parrotfish metrics'!N79)+($D$29*'Parrotfish metrics'!N80)+($E$29*'Parrotfish metrics'!N81)+($F$29*'Parrotfish metrics'!N82)+($G$29*'Parrotfish metrics'!N83)+($H$29*'Parrotfish metrics'!N84)+($I$29*'Parrotfish metrics'!N85)+ ($J$29*'Parrotfish metrics'!N86)+ ($K$29*'Parrotfish metrics'!N87))</f>
        <v>0</v>
      </c>
      <c r="L45" s="8">
        <f>SUM(($C$29*'Parrotfish metrics'!O79)+($D$29*'Parrotfish metrics'!O80)+($E$29*'Parrotfish metrics'!O81)+($F$29*'Parrotfish metrics'!O82)+($G$29*'Parrotfish metrics'!O83)+($H$29*'Parrotfish metrics'!O84)+($I$29*'Parrotfish metrics'!O85)+ ($J$29*'Parrotfish metrics'!O86)+ ($K$29*'Parrotfish metrics'!O87))</f>
        <v>0</v>
      </c>
      <c r="M45" s="8">
        <f>SUM(($C$29*'Parrotfish metrics'!P79)+($D$29*'Parrotfish metrics'!P80)+($E$29*'Parrotfish metrics'!P81)+($F$29*'Parrotfish metrics'!P82)+($G$29*'Parrotfish metrics'!P83)+($H$29*'Parrotfish metrics'!P84)+($I$29*'Parrotfish metrics'!P85)+ ($J$29*'Parrotfish metrics'!P86)+ ($K$29*'Parrotfish metrics'!P87))</f>
        <v>0</v>
      </c>
    </row>
    <row r="46" spans="1:13" x14ac:dyDescent="0.25">
      <c r="A46" s="9" t="s">
        <v>9</v>
      </c>
      <c r="B46" s="8">
        <f>SUM(($C$30*'Parrotfish metrics'!E79)+($D$30*'Parrotfish metrics'!E80)+($E$30*'Parrotfish metrics'!E81)+($F$30*'Parrotfish metrics'!E82)+($G$30*'Parrotfish metrics'!E83)+($H$30*'Parrotfish metrics'!E84)+($I$30*'Parrotfish metrics'!E85)+ ($J$30*'Parrotfish metrics'!E86)+ ($K$30*'Parrotfish metrics'!E87))</f>
        <v>0</v>
      </c>
      <c r="C46" s="8">
        <f>SUM(($C$30*'Parrotfish metrics'!F79)+($D$30*'Parrotfish metrics'!F80)+($E$30*'Parrotfish metrics'!F81)+($F$30*'Parrotfish metrics'!F82)+($G$30*'Parrotfish metrics'!F83)+($H$30*'Parrotfish metrics'!F84)+($I$30*'Parrotfish metrics'!F85)+ ($J$30*'Parrotfish metrics'!F86)+ ($K$30*'Parrotfish metrics'!F87))</f>
        <v>0</v>
      </c>
      <c r="D46" s="8">
        <f>SUM(($C$30*'Parrotfish metrics'!G79)+($D$30*'Parrotfish metrics'!G80)+($E$30*'Parrotfish metrics'!G81)+($F$30*'Parrotfish metrics'!G82)+($G$30*'Parrotfish metrics'!G83)+($H$30*'Parrotfish metrics'!G84)+($I$30*'Parrotfish metrics'!G85)+ ($J$30*'Parrotfish metrics'!G86)+ ($K$30*'Parrotfish metrics'!G87))</f>
        <v>0</v>
      </c>
      <c r="E46" s="8">
        <f>SUM(($C$30*'Parrotfish metrics'!H79)+($D$30*'Parrotfish metrics'!H80)+($E$30*'Parrotfish metrics'!H81)+($F$30*'Parrotfish metrics'!H82)+($G$30*'Parrotfish metrics'!H83)+($H$30*'Parrotfish metrics'!H84)+($I$30*'Parrotfish metrics'!H85)+ ($J$30*'Parrotfish metrics'!H86)+ ($K$30*'Parrotfish metrics'!H87))</f>
        <v>0</v>
      </c>
      <c r="F46" s="8">
        <f>SUM(($C$30*'Parrotfish metrics'!I79)+($D$30*'Parrotfish metrics'!I80)+($E$30*'Parrotfish metrics'!I81)+($F$30*'Parrotfish metrics'!I82)+($G$30*'Parrotfish metrics'!I83)+($H$30*'Parrotfish metrics'!I84)+($I$30*'Parrotfish metrics'!I85)+ ($J$30*'Parrotfish metrics'!I86)+ ($K$30*'Parrotfish metrics'!I87))</f>
        <v>0</v>
      </c>
      <c r="G46" s="8">
        <f>SUM(($C$30*'Parrotfish metrics'!J79)+($D$30*'Parrotfish metrics'!J80)+($E$30*'Parrotfish metrics'!J81)+($F$30*'Parrotfish metrics'!J82)+($G$30*'Parrotfish metrics'!J83)+($H$30*'Parrotfish metrics'!J84)+($I$30*'Parrotfish metrics'!J85)+ ($J$30*'Parrotfish metrics'!J86)+ ($K$30*'Parrotfish metrics'!J87))</f>
        <v>0</v>
      </c>
      <c r="H46" s="8">
        <f>SUM(($C$30*'Parrotfish metrics'!K79)+($D$30*'Parrotfish metrics'!K80)+($E$30*'Parrotfish metrics'!K81)+($F$30*'Parrotfish metrics'!K82)+($G$30*'Parrotfish metrics'!K83)+($H$30*'Parrotfish metrics'!K84)+($I$30*'Parrotfish metrics'!K85)+ ($J$30*'Parrotfish metrics'!K86)+ ($K$30*'Parrotfish metrics'!K87))</f>
        <v>0</v>
      </c>
      <c r="I46" s="8">
        <f>SUM(($C$30*'Parrotfish metrics'!L79)+($D$30*'Parrotfish metrics'!L80)+($E$30*'Parrotfish metrics'!L81)+($F$30*'Parrotfish metrics'!L82)+($G$30*'Parrotfish metrics'!L83)+($H$30*'Parrotfish metrics'!L84)+($I$30*'Parrotfish metrics'!L85)+ ($J$30*'Parrotfish metrics'!L86)+ ($K$30*'Parrotfish metrics'!L87))</f>
        <v>0</v>
      </c>
      <c r="J46" s="8">
        <f>SUM(($C$30*'Parrotfish metrics'!M79)+($D$30*'Parrotfish metrics'!M80)+($E$30*'Parrotfish metrics'!M81)+($F$30*'Parrotfish metrics'!M82)+($G$30*'Parrotfish metrics'!M83)+($H$30*'Parrotfish metrics'!M84)+($I$30*'Parrotfish metrics'!M85)+ ($J$30*'Parrotfish metrics'!M86)+ ($K$30*'Parrotfish metrics'!M87))</f>
        <v>0</v>
      </c>
      <c r="K46" s="8">
        <f>SUM(($C$30*'Parrotfish metrics'!N79)+($D$30*'Parrotfish metrics'!N80)+($E$30*'Parrotfish metrics'!N81)+($F$30*'Parrotfish metrics'!N82)+($G$30*'Parrotfish metrics'!N83)+($H$30*'Parrotfish metrics'!N84)+($I$30*'Parrotfish metrics'!N85)+ ($J$30*'Parrotfish metrics'!N86)+ ($K$30*'Parrotfish metrics'!N87))</f>
        <v>0</v>
      </c>
      <c r="L46" s="8">
        <f>SUM(($C$30*'Parrotfish metrics'!O79)+($D$30*'Parrotfish metrics'!O80)+($E$30*'Parrotfish metrics'!O81)+($F$30*'Parrotfish metrics'!O82)+($G$30*'Parrotfish metrics'!O83)+($H$30*'Parrotfish metrics'!O84)+($I$30*'Parrotfish metrics'!O85)+ ($J$30*'Parrotfish metrics'!O86)+ ($K$30*'Parrotfish metrics'!O87))</f>
        <v>0</v>
      </c>
      <c r="M46" s="8">
        <f>SUM(($C$30*'Parrotfish metrics'!P79)+($D$30*'Parrotfish metrics'!P80)+($E$30*'Parrotfish metrics'!P81)+($F$30*'Parrotfish metrics'!P82)+($G$30*'Parrotfish metrics'!P83)+($H$30*'Parrotfish metrics'!P84)+($I$30*'Parrotfish metrics'!P85)+ ($J$30*'Parrotfish metrics'!P86)+ ($K$30*'Parrotfish metrics'!P87))</f>
        <v>0</v>
      </c>
    </row>
    <row r="47" spans="1:13" x14ac:dyDescent="0.25">
      <c r="A47" s="9" t="s">
        <v>8</v>
      </c>
      <c r="B47" s="8">
        <f>SUM(($C$31*'Parrotfish metrics'!E79)+($D$31*'Parrotfish metrics'!E80)+($E$31*'Parrotfish metrics'!E81)+($F$31*'Parrotfish metrics'!E82)+($G$31*'Parrotfish metrics'!E83)+($H$31*'Parrotfish metrics'!E84)+($I$31*'Parrotfish metrics'!E85)+ ($J$31*'Parrotfish metrics'!E86)+ ($K$31*'Parrotfish metrics'!E87))</f>
        <v>0</v>
      </c>
      <c r="C47" s="8">
        <f>SUM(($C$31*'Parrotfish metrics'!F79)+($D$31*'Parrotfish metrics'!F80)+($E$31*'Parrotfish metrics'!F81)+($F$31*'Parrotfish metrics'!F82)+($G$31*'Parrotfish metrics'!F83)+($H$31*'Parrotfish metrics'!F84)+($I$31*'Parrotfish metrics'!F85)+ ($J$31*'Parrotfish metrics'!F86)+ ($K$31*'Parrotfish metrics'!F87))</f>
        <v>0</v>
      </c>
      <c r="D47" s="8">
        <f>SUM(($C$31*'Parrotfish metrics'!G79)+($D$31*'Parrotfish metrics'!G80)+($E$31*'Parrotfish metrics'!G81)+($F$31*'Parrotfish metrics'!G82)+($G$31*'Parrotfish metrics'!G83)+($H$31*'Parrotfish metrics'!G84)+($I$31*'Parrotfish metrics'!G85)+ ($J$31*'Parrotfish metrics'!G86)+ ($K$31*'Parrotfish metrics'!G87))</f>
        <v>0</v>
      </c>
      <c r="E47" s="8">
        <f>SUM(($C$31*'Parrotfish metrics'!H79)+($D$31*'Parrotfish metrics'!H80)+($E$31*'Parrotfish metrics'!H81)+($F$31*'Parrotfish metrics'!H82)+($G$31*'Parrotfish metrics'!H83)+($H$31*'Parrotfish metrics'!H84)+($I$31*'Parrotfish metrics'!H85)+ ($J$31*'Parrotfish metrics'!H86)+ ($K$31*'Parrotfish metrics'!H87))</f>
        <v>0</v>
      </c>
      <c r="F47" s="8">
        <f>SUM(($C$31*'Parrotfish metrics'!I79)+($D$31*'Parrotfish metrics'!I80)+($E$31*'Parrotfish metrics'!I81)+($F$31*'Parrotfish metrics'!I82)+($G$31*'Parrotfish metrics'!I83)+($H$31*'Parrotfish metrics'!I84)+($I$31*'Parrotfish metrics'!I85)+ ($J$31*'Parrotfish metrics'!I86)+ ($K$31*'Parrotfish metrics'!I87))</f>
        <v>0</v>
      </c>
      <c r="G47" s="8">
        <f>SUM(($C$31*'Parrotfish metrics'!J79)+($D$31*'Parrotfish metrics'!J80)+($E$31*'Parrotfish metrics'!J81)+($F$31*'Parrotfish metrics'!J82)+($G$31*'Parrotfish metrics'!J83)+($H$31*'Parrotfish metrics'!J84)+($I$31*'Parrotfish metrics'!J85)+ ($J$31*'Parrotfish metrics'!J86)+ ($K$31*'Parrotfish metrics'!J87))</f>
        <v>0</v>
      </c>
      <c r="H47" s="8">
        <f>SUM(($C$31*'Parrotfish metrics'!K79)+($D$31*'Parrotfish metrics'!K80)+($E$31*'Parrotfish metrics'!K81)+($F$31*'Parrotfish metrics'!K82)+($G$31*'Parrotfish metrics'!K83)+($H$31*'Parrotfish metrics'!K84)+($I$31*'Parrotfish metrics'!K85)+ ($J$31*'Parrotfish metrics'!K86)+ ($K$31*'Parrotfish metrics'!K87))</f>
        <v>0</v>
      </c>
      <c r="I47" s="8">
        <f>SUM(($C$31*'Parrotfish metrics'!L79)+($D$31*'Parrotfish metrics'!L80)+($E$31*'Parrotfish metrics'!L81)+($F$31*'Parrotfish metrics'!L82)+($G$31*'Parrotfish metrics'!L83)+($H$31*'Parrotfish metrics'!L84)+($I$31*'Parrotfish metrics'!L85)+ ($J$31*'Parrotfish metrics'!L86)+ ($K$31*'Parrotfish metrics'!L87))</f>
        <v>0</v>
      </c>
      <c r="J47" s="8">
        <f>SUM(($C$31*'Parrotfish metrics'!M79)+($D$31*'Parrotfish metrics'!M80)+($E$31*'Parrotfish metrics'!M81)+($F$31*'Parrotfish metrics'!M82)+($G$31*'Parrotfish metrics'!M83)+($H$31*'Parrotfish metrics'!M84)+($I$31*'Parrotfish metrics'!M85)+ ($J$31*'Parrotfish metrics'!M86)+ ($K$31*'Parrotfish metrics'!M87))</f>
        <v>0</v>
      </c>
      <c r="K47" s="8">
        <f>SUM(($C$31*'Parrotfish metrics'!N79)+($D$31*'Parrotfish metrics'!N80)+($E$31*'Parrotfish metrics'!N81)+($F$31*'Parrotfish metrics'!N82)+($G$31*'Parrotfish metrics'!N83)+($H$31*'Parrotfish metrics'!N84)+($I$31*'Parrotfish metrics'!N85)+ ($J$31*'Parrotfish metrics'!N86)+ ($K$31*'Parrotfish metrics'!N87))</f>
        <v>0</v>
      </c>
      <c r="L47" s="8">
        <f>SUM(($C$31*'Parrotfish metrics'!O79)+($D$31*'Parrotfish metrics'!O80)+($E$31*'Parrotfish metrics'!O81)+($F$31*'Parrotfish metrics'!O82)+($G$31*'Parrotfish metrics'!O83)+($H$31*'Parrotfish metrics'!O84)+($I$31*'Parrotfish metrics'!O85)+ ($J$31*'Parrotfish metrics'!O86)+ ($K$31*'Parrotfish metrics'!O87))</f>
        <v>0</v>
      </c>
      <c r="M47" s="8">
        <f>SUM(($C$31*'Parrotfish metrics'!P79)+($D$31*'Parrotfish metrics'!P80)+($E$31*'Parrotfish metrics'!P81)+($F$31*'Parrotfish metrics'!P82)+($G$31*'Parrotfish metrics'!P83)+($H$31*'Parrotfish metrics'!P84)+($I$31*'Parrotfish metrics'!P85)+ ($J$31*'Parrotfish metrics'!P86)+ ($K$31*'Parrotfish metrics'!P87))</f>
        <v>0</v>
      </c>
    </row>
    <row r="48" spans="1:13" x14ac:dyDescent="0.25">
      <c r="A48" s="9" t="s">
        <v>7</v>
      </c>
      <c r="B48" s="8">
        <f>SUM(($C$32*'Parrotfish metrics'!E79)+($D$32*'Parrotfish metrics'!E80)+($E$32*'Parrotfish metrics'!E81)+($F$32*'Parrotfish metrics'!E82)+($G$32*'Parrotfish metrics'!E83)+($H$32*'Parrotfish metrics'!E84)+($I$32*'Parrotfish metrics'!E85)+ ($J$32*'Parrotfish metrics'!E86)+ ($K$32*'Parrotfish metrics'!E87))</f>
        <v>0</v>
      </c>
      <c r="C48" s="8">
        <f>SUM(($C$32*'Parrotfish metrics'!F79)+($D$32*'Parrotfish metrics'!F80)+($E$32*'Parrotfish metrics'!F81)+($F$32*'Parrotfish metrics'!F82)+($G$32*'Parrotfish metrics'!F83)+($H$32*'Parrotfish metrics'!F84)+($I$32*'Parrotfish metrics'!F85)+ ($J$32*'Parrotfish metrics'!F86)+ ($K$32*'Parrotfish metrics'!F87))</f>
        <v>0</v>
      </c>
      <c r="D48" s="8">
        <f>SUM(($C$32*'Parrotfish metrics'!G79)+($D$32*'Parrotfish metrics'!G80)+($E$32*'Parrotfish metrics'!G81)+($F$32*'Parrotfish metrics'!G82)+($G$32*'Parrotfish metrics'!G83)+($H$32*'Parrotfish metrics'!G84)+($I$32*'Parrotfish metrics'!G85)+ ($J$32*'Parrotfish metrics'!G86)+ ($K$32*'Parrotfish metrics'!G87))</f>
        <v>0</v>
      </c>
      <c r="E48" s="8">
        <f>SUM(($C$32*'Parrotfish metrics'!H79)+($D$32*'Parrotfish metrics'!H80)+($E$32*'Parrotfish metrics'!H81)+($F$32*'Parrotfish metrics'!H82)+($G$32*'Parrotfish metrics'!H83)+($H$32*'Parrotfish metrics'!H84)+($I$32*'Parrotfish metrics'!H85)+ ($J$32*'Parrotfish metrics'!H86)+ ($K$32*'Parrotfish metrics'!H87))</f>
        <v>0</v>
      </c>
      <c r="F48" s="8">
        <f>SUM(($C$32*'Parrotfish metrics'!I79)+($D$32*'Parrotfish metrics'!I80)+($E$32*'Parrotfish metrics'!I81)+($F$32*'Parrotfish metrics'!I82)+($G$32*'Parrotfish metrics'!I83)+($H$32*'Parrotfish metrics'!I84)+($I$32*'Parrotfish metrics'!I85)+ ($J$32*'Parrotfish metrics'!I86)+ ($K$32*'Parrotfish metrics'!I87))</f>
        <v>0</v>
      </c>
      <c r="G48" s="8">
        <f>SUM(($C$32*'Parrotfish metrics'!J79)+($D$32*'Parrotfish metrics'!J80)+($E$32*'Parrotfish metrics'!J81)+($F$32*'Parrotfish metrics'!J82)+($G$32*'Parrotfish metrics'!J83)+($H$32*'Parrotfish metrics'!J84)+($I$32*'Parrotfish metrics'!J85)+ ($J$32*'Parrotfish metrics'!J86)+ ($K$32*'Parrotfish metrics'!J87))</f>
        <v>0</v>
      </c>
      <c r="H48" s="8">
        <f>SUM(($C$32*'Parrotfish metrics'!K79)+($D$32*'Parrotfish metrics'!K80)+($E$32*'Parrotfish metrics'!K81)+($F$32*'Parrotfish metrics'!K82)+($G$32*'Parrotfish metrics'!K83)+($H$32*'Parrotfish metrics'!K84)+($I$32*'Parrotfish metrics'!K85)+ ($J$32*'Parrotfish metrics'!K86)+ ($K$32*'Parrotfish metrics'!K87))</f>
        <v>0</v>
      </c>
      <c r="I48" s="8">
        <f>SUM(($C$32*'Parrotfish metrics'!L79)+($D$32*'Parrotfish metrics'!L80)+($E$32*'Parrotfish metrics'!L81)+($F$32*'Parrotfish metrics'!L82)+($G$32*'Parrotfish metrics'!L83)+($H$32*'Parrotfish metrics'!L84)+($I$32*'Parrotfish metrics'!L85)+ ($J$32*'Parrotfish metrics'!L86)+ ($K$32*'Parrotfish metrics'!L87))</f>
        <v>0</v>
      </c>
      <c r="J48" s="8">
        <f>SUM(($C$32*'Parrotfish metrics'!M79)+($D$32*'Parrotfish metrics'!M80)+($E$32*'Parrotfish metrics'!M81)+($F$32*'Parrotfish metrics'!M82)+($G$32*'Parrotfish metrics'!M83)+($H$32*'Parrotfish metrics'!M84)+($I$32*'Parrotfish metrics'!M85)+ ($J$32*'Parrotfish metrics'!M86)+ ($K$32*'Parrotfish metrics'!M87))</f>
        <v>0</v>
      </c>
      <c r="K48" s="8">
        <f>SUM(($C$32*'Parrotfish metrics'!N79)+($D$32*'Parrotfish metrics'!N80)+($E$32*'Parrotfish metrics'!N81)+($F$32*'Parrotfish metrics'!N82)+($G$32*'Parrotfish metrics'!N83)+($H$32*'Parrotfish metrics'!N84)+($I$32*'Parrotfish metrics'!N85)+ ($J$32*'Parrotfish metrics'!N86)+ ($K$32*'Parrotfish metrics'!N87))</f>
        <v>0</v>
      </c>
      <c r="L48" s="8">
        <f>SUM(($C$32*'Parrotfish metrics'!O79)+($D$32*'Parrotfish metrics'!O80)+($E$32*'Parrotfish metrics'!O81)+($F$32*'Parrotfish metrics'!O82)+($G$32*'Parrotfish metrics'!O83)+($H$32*'Parrotfish metrics'!O84)+($I$32*'Parrotfish metrics'!O85)+ ($J$32*'Parrotfish metrics'!O86)+ ($K$32*'Parrotfish metrics'!O87))</f>
        <v>0</v>
      </c>
      <c r="M48" s="8">
        <f>SUM(($C$32*'Parrotfish metrics'!P79)+($D$32*'Parrotfish metrics'!P80)+($E$32*'Parrotfish metrics'!P81)+($F$32*'Parrotfish metrics'!P82)+($G$32*'Parrotfish metrics'!P83)+($H$32*'Parrotfish metrics'!P84)+($I$32*'Parrotfish metrics'!P85)+ ($J$32*'Parrotfish metrics'!P86)+ ($K$32*'Parrotfish metrics'!P87))</f>
        <v>0</v>
      </c>
    </row>
    <row r="49" spans="1:14" x14ac:dyDescent="0.25">
      <c r="A49" s="9" t="s">
        <v>6</v>
      </c>
      <c r="B49" s="8">
        <f>SUM(($C$33*'Parrotfish metrics'!E90)+($D$33*'Parrotfish metrics'!E91)+($E$33*'Parrotfish metrics'!E92)+($F$33*'Parrotfish metrics'!E93)+($G$33*'Parrotfish metrics'!E94)+($H$33*'Parrotfish metrics'!E95)+($I$33*'Parrotfish metrics'!E96)+ ($J$33*'Parrotfish metrics'!E97)+ ($K$33*'Parrotfish metrics'!E98))</f>
        <v>0</v>
      </c>
      <c r="C49" s="8">
        <f>SUM(($C$33*'Parrotfish metrics'!F90)+($D$33*'Parrotfish metrics'!F91)+($E$33*'Parrotfish metrics'!F92)+($F$33*'Parrotfish metrics'!F93)+($G$33*'Parrotfish metrics'!F94)+($H$33*'Parrotfish metrics'!F95)+($I$33*'Parrotfish metrics'!F96)+ ($J$33*'Parrotfish metrics'!F97)+ ($K$33*'Parrotfish metrics'!F98))</f>
        <v>0</v>
      </c>
      <c r="D49" s="8">
        <f>SUM(($C$33*'Parrotfish metrics'!G90)+($D$33*'Parrotfish metrics'!G91)+($E$33*'Parrotfish metrics'!G92)+($F$33*'Parrotfish metrics'!G93)+($G$33*'Parrotfish metrics'!G94)+($H$33*'Parrotfish metrics'!G95)+($I$33*'Parrotfish metrics'!G96)+ ($J$33*'Parrotfish metrics'!G97)+ ($K$33*'Parrotfish metrics'!G98))</f>
        <v>0</v>
      </c>
      <c r="E49" s="8">
        <f>SUM(($C$33*'Parrotfish metrics'!H90)+($D$33*'Parrotfish metrics'!H91)+($E$33*'Parrotfish metrics'!H92)+($F$33*'Parrotfish metrics'!H93)+($G$33*'Parrotfish metrics'!H94)+($H$33*'Parrotfish metrics'!H95)+($I$33*'Parrotfish metrics'!H96)+ ($J$33*'Parrotfish metrics'!H97)+ ($K$33*'Parrotfish metrics'!H98))</f>
        <v>0</v>
      </c>
      <c r="F49" s="8">
        <f>SUM(($C$33*'Parrotfish metrics'!I90)+($D$33*'Parrotfish metrics'!I91)+($E$33*'Parrotfish metrics'!I92)+($F$33*'Parrotfish metrics'!I93)+($G$33*'Parrotfish metrics'!I94)+($H$33*'Parrotfish metrics'!I95)+($I$33*'Parrotfish metrics'!I96)+ ($J$33*'Parrotfish metrics'!I97)+ ($K$33*'Parrotfish metrics'!I98))</f>
        <v>0</v>
      </c>
      <c r="G49" s="8">
        <f>SUM(($C$33*'Parrotfish metrics'!J90)+($D$33*'Parrotfish metrics'!J91)+($E$33*'Parrotfish metrics'!J92)+($F$33*'Parrotfish metrics'!J93)+($G$33*'Parrotfish metrics'!J94)+($H$33*'Parrotfish metrics'!J95)+($I$33*'Parrotfish metrics'!J96)+ ($J$33*'Parrotfish metrics'!J97)+ ($K$33*'Parrotfish metrics'!J98))</f>
        <v>0</v>
      </c>
      <c r="H49" s="8">
        <f>SUM(($C$33*'Parrotfish metrics'!K90)+($D$33*'Parrotfish metrics'!K91)+($E$33*'Parrotfish metrics'!K92)+($F$33*'Parrotfish metrics'!K93)+($G$33*'Parrotfish metrics'!K94)+($H$33*'Parrotfish metrics'!K95)+($I$33*'Parrotfish metrics'!K96)+ ($J$33*'Parrotfish metrics'!K97)+ ($K$33*'Parrotfish metrics'!K98))</f>
        <v>0</v>
      </c>
      <c r="I49" s="8">
        <f>SUM(($C$33*'Parrotfish metrics'!L90)+($D$33*'Parrotfish metrics'!L91)+($E$33*'Parrotfish metrics'!L92)+($F$33*'Parrotfish metrics'!L93)+($G$33*'Parrotfish metrics'!L94)+($H$33*'Parrotfish metrics'!L95)+($I$33*'Parrotfish metrics'!L96)+ ($J$33*'Parrotfish metrics'!L97)+ ($K$33*'Parrotfish metrics'!L98))</f>
        <v>0</v>
      </c>
      <c r="J49" s="8">
        <f>SUM(($C$33*'Parrotfish metrics'!M90)+($D$33*'Parrotfish metrics'!M91)+($E$33*'Parrotfish metrics'!M92)+($F$33*'Parrotfish metrics'!M93)+($G$33*'Parrotfish metrics'!M94)+($H$33*'Parrotfish metrics'!M95)+($I$33*'Parrotfish metrics'!M96)+ ($J$33*'Parrotfish metrics'!M97)+ ($K$33*'Parrotfish metrics'!M98))</f>
        <v>0</v>
      </c>
      <c r="K49" s="8">
        <f>SUM(($C$33*'Parrotfish metrics'!N90)+($D$33*'Parrotfish metrics'!N91)+($E$33*'Parrotfish metrics'!N92)+($F$33*'Parrotfish metrics'!N93)+($G$33*'Parrotfish metrics'!N94)+($H$33*'Parrotfish metrics'!N95)+($I$33*'Parrotfish metrics'!N96)+ ($J$33*'Parrotfish metrics'!N97)+ ($K$33*'Parrotfish metrics'!N98))</f>
        <v>0</v>
      </c>
      <c r="L49" s="8">
        <f>SUM(($C$33*'Parrotfish metrics'!O90)+($D$33*'Parrotfish metrics'!O91)+($E$33*'Parrotfish metrics'!O92)+($F$33*'Parrotfish metrics'!O93)+($G$33*'Parrotfish metrics'!O94)+($H$33*'Parrotfish metrics'!O95)+($I$33*'Parrotfish metrics'!O96)+ ($J$33*'Parrotfish metrics'!O97)+ ($K$33*'Parrotfish metrics'!O98))</f>
        <v>0</v>
      </c>
      <c r="M49" s="8">
        <f>SUM(($C$33*'Parrotfish metrics'!P90)+($D$33*'Parrotfish metrics'!P91)+($E$33*'Parrotfish metrics'!P92)+($F$33*'Parrotfish metrics'!P93)+($G$33*'Parrotfish metrics'!P94)+($H$33*'Parrotfish metrics'!P95)+($I$33*'Parrotfish metrics'!P96)+ ($J$33*'Parrotfish metrics'!P97)+ ($K$33*'Parrotfish metrics'!P98))</f>
        <v>0</v>
      </c>
    </row>
    <row r="50" spans="1:14" x14ac:dyDescent="0.25">
      <c r="A50" s="9" t="s">
        <v>5</v>
      </c>
      <c r="B50" s="8">
        <f>SUM(($C$34*'Parrotfish metrics'!E90)+($D$34*'Parrotfish metrics'!E91)+($E$34*'Parrotfish metrics'!E92)+($F$34*'Parrotfish metrics'!E93)+($G$34*'Parrotfish metrics'!E94)+($H$34*'Parrotfish metrics'!E95)+($I$34*'Parrotfish metrics'!E96)+ ($J$34*'Parrotfish metrics'!E97)+ ($K$34*'Parrotfish metrics'!E98))</f>
        <v>0</v>
      </c>
      <c r="C50" s="8">
        <f>SUM(($C$34*'Parrotfish metrics'!F90)+($D$34*'Parrotfish metrics'!F91)+($E$34*'Parrotfish metrics'!F92)+($F$34*'Parrotfish metrics'!F93)+($G$34*'Parrotfish metrics'!F94)+($H$34*'Parrotfish metrics'!F95)+($I$34*'Parrotfish metrics'!F96)+ ($J$34*'Parrotfish metrics'!F97)+ ($K$34*'Parrotfish metrics'!F98))</f>
        <v>0</v>
      </c>
      <c r="D50" s="8">
        <f>SUM(($C$34*'Parrotfish metrics'!G90)+($D$34*'Parrotfish metrics'!G91)+($E$34*'Parrotfish metrics'!G92)+($F$34*'Parrotfish metrics'!G93)+($G$34*'Parrotfish metrics'!G94)+($H$34*'Parrotfish metrics'!G95)+($I$34*'Parrotfish metrics'!G96)+ ($J$34*'Parrotfish metrics'!G97)+ ($K$34*'Parrotfish metrics'!G98))</f>
        <v>0</v>
      </c>
      <c r="E50" s="8">
        <f>SUM(($C$34*'Parrotfish metrics'!H90)+($D$34*'Parrotfish metrics'!H91)+($E$34*'Parrotfish metrics'!H92)+($F$34*'Parrotfish metrics'!H93)+($G$34*'Parrotfish metrics'!H94)+($H$34*'Parrotfish metrics'!H95)+($I$34*'Parrotfish metrics'!H96)+ ($J$34*'Parrotfish metrics'!H97)+ ($K$34*'Parrotfish metrics'!H98))</f>
        <v>0</v>
      </c>
      <c r="F50" s="8">
        <f>SUM(($C$34*'Parrotfish metrics'!I90)+($D$34*'Parrotfish metrics'!I91)+($E$34*'Parrotfish metrics'!I92)+($F$34*'Parrotfish metrics'!I93)+($G$34*'Parrotfish metrics'!I94)+($H$34*'Parrotfish metrics'!I95)+($I$34*'Parrotfish metrics'!I96)+ ($J$34*'Parrotfish metrics'!I97)+ ($K$34*'Parrotfish metrics'!I98))</f>
        <v>0</v>
      </c>
      <c r="G50" s="8">
        <f>SUM(($C$34*'Parrotfish metrics'!J90)+($D$34*'Parrotfish metrics'!J91)+($E$34*'Parrotfish metrics'!J92)+($F$34*'Parrotfish metrics'!J93)+($G$34*'Parrotfish metrics'!J94)+($H$34*'Parrotfish metrics'!J95)+($I$34*'Parrotfish metrics'!J96)+ ($J$34*'Parrotfish metrics'!J97)+ ($K$34*'Parrotfish metrics'!J98))</f>
        <v>0</v>
      </c>
      <c r="H50" s="8">
        <f>SUM(($C$34*'Parrotfish metrics'!K90)+($D$34*'Parrotfish metrics'!K91)+($E$34*'Parrotfish metrics'!K92)+($F$34*'Parrotfish metrics'!K93)+($G$34*'Parrotfish metrics'!K94)+($H$34*'Parrotfish metrics'!K95)+($I$34*'Parrotfish metrics'!K96)+ ($J$34*'Parrotfish metrics'!K97)+ ($K$34*'Parrotfish metrics'!K98))</f>
        <v>0</v>
      </c>
      <c r="I50" s="8">
        <f>SUM(($C$34*'Parrotfish metrics'!L90)+($D$34*'Parrotfish metrics'!L91)+($E$34*'Parrotfish metrics'!L92)+($F$34*'Parrotfish metrics'!L93)+($G$34*'Parrotfish metrics'!L94)+($H$34*'Parrotfish metrics'!L95)+($I$34*'Parrotfish metrics'!L96)+ ($J$34*'Parrotfish metrics'!L97)+ ($K$34*'Parrotfish metrics'!L98))</f>
        <v>0</v>
      </c>
      <c r="J50" s="8">
        <f>SUM(($C$34*'Parrotfish metrics'!M90)+($D$34*'Parrotfish metrics'!M91)+($E$34*'Parrotfish metrics'!M92)+($F$34*'Parrotfish metrics'!M93)+($G$34*'Parrotfish metrics'!M94)+($H$34*'Parrotfish metrics'!M95)+($I$34*'Parrotfish metrics'!M96)+ ($J$34*'Parrotfish metrics'!M97)+ ($K$34*'Parrotfish metrics'!M98))</f>
        <v>0</v>
      </c>
      <c r="K50" s="8">
        <f>SUM(($C$34*'Parrotfish metrics'!N90)+($D$34*'Parrotfish metrics'!N91)+($E$34*'Parrotfish metrics'!N92)+($F$34*'Parrotfish metrics'!N93)+($G$34*'Parrotfish metrics'!N94)+($H$34*'Parrotfish metrics'!N95)+($I$34*'Parrotfish metrics'!N96)+ ($J$34*'Parrotfish metrics'!N97)+ ($K$34*'Parrotfish metrics'!N98))</f>
        <v>0</v>
      </c>
      <c r="L50" s="8">
        <f>SUM(($C$34*'Parrotfish metrics'!O90)+($D$34*'Parrotfish metrics'!O91)+($E$34*'Parrotfish metrics'!O92)+($F$34*'Parrotfish metrics'!O93)+($G$34*'Parrotfish metrics'!O94)+($H$34*'Parrotfish metrics'!O95)+($I$34*'Parrotfish metrics'!O96)+ ($J$34*'Parrotfish metrics'!O97)+ ($K$34*'Parrotfish metrics'!O98))</f>
        <v>0</v>
      </c>
      <c r="M50" s="8">
        <f>SUM(($C$34*'Parrotfish metrics'!P90)+($D$34*'Parrotfish metrics'!P91)+($E$34*'Parrotfish metrics'!P92)+($F$34*'Parrotfish metrics'!P93)+($G$34*'Parrotfish metrics'!P94)+($H$34*'Parrotfish metrics'!P95)+($I$34*'Parrotfish metrics'!P96)+ ($J$34*'Parrotfish metrics'!P97)+ ($K$34*'Parrotfish metrics'!P98))</f>
        <v>0</v>
      </c>
    </row>
    <row r="51" spans="1:14" ht="15.75" thickBot="1" x14ac:dyDescent="0.3">
      <c r="A51" s="9" t="s">
        <v>4</v>
      </c>
      <c r="B51" s="8">
        <f>SUM(($C$35*'Parrotfish metrics'!E79)+($D$35*'Parrotfish metrics'!E80)+($E$35*'Parrotfish metrics'!E81)+($F$35*'Parrotfish metrics'!E82)+($G$35*'Parrotfish metrics'!E83)+($H$35*'Parrotfish metrics'!E84)+($I$35*'Parrotfish metrics'!E85)+ ($J$35*'Parrotfish metrics'!E86)+ ($K$35*'Parrotfish metrics'!E87))</f>
        <v>0</v>
      </c>
      <c r="C51" s="8">
        <f>SUM(($C$35*'Parrotfish metrics'!F79)+($D$35*'Parrotfish metrics'!F80)+($E$35*'Parrotfish metrics'!F81)+($F$35*'Parrotfish metrics'!F82)+($G$35*'Parrotfish metrics'!F83)+($H$35*'Parrotfish metrics'!F84)+($I$35*'Parrotfish metrics'!F85)+ ($J$35*'Parrotfish metrics'!F86)+ ($K$35*'Parrotfish metrics'!F87))</f>
        <v>0</v>
      </c>
      <c r="D51" s="8">
        <f>SUM(($C$35*'Parrotfish metrics'!G79)+($D$35*'Parrotfish metrics'!G80)+($E$35*'Parrotfish metrics'!G81)+($F$35*'Parrotfish metrics'!G82)+($G$35*'Parrotfish metrics'!G83)+($H$35*'Parrotfish metrics'!G84)+($I$35*'Parrotfish metrics'!G85)+ ($J$35*'Parrotfish metrics'!G86)+ ($K$35*'Parrotfish metrics'!G87))</f>
        <v>0</v>
      </c>
      <c r="E51" s="8">
        <f>SUM(($C$35*'Parrotfish metrics'!H79)+($D$35*'Parrotfish metrics'!H80)+($E$35*'Parrotfish metrics'!H81)+($F$35*'Parrotfish metrics'!H82)+($G$35*'Parrotfish metrics'!H83)+($H$35*'Parrotfish metrics'!H84)+($I$35*'Parrotfish metrics'!H85)+ ($J$35*'Parrotfish metrics'!H86)+ ($K$35*'Parrotfish metrics'!H87))</f>
        <v>0</v>
      </c>
      <c r="F51" s="8">
        <f>SUM(($C$35*'Parrotfish metrics'!I79)+($D$35*'Parrotfish metrics'!I80)+($E$35*'Parrotfish metrics'!I81)+($F$35*'Parrotfish metrics'!I82)+($G$35*'Parrotfish metrics'!I83)+($H$35*'Parrotfish metrics'!I84)+($I$35*'Parrotfish metrics'!I85)+ ($J$35*'Parrotfish metrics'!I86)+ ($K$35*'Parrotfish metrics'!I87))</f>
        <v>0</v>
      </c>
      <c r="G51" s="8">
        <f>SUM(($C$35*'Parrotfish metrics'!J79)+($D$35*'Parrotfish metrics'!J80)+($E$35*'Parrotfish metrics'!J81)+($F$35*'Parrotfish metrics'!J82)+($G$35*'Parrotfish metrics'!J83)+($H$35*'Parrotfish metrics'!J84)+($I$35*'Parrotfish metrics'!J85)+ ($J$35*'Parrotfish metrics'!J86)+ ($K$35*'Parrotfish metrics'!J87))</f>
        <v>0</v>
      </c>
      <c r="H51" s="8">
        <f>SUM(($C$35*'Parrotfish metrics'!K79)+($D$35*'Parrotfish metrics'!K80)+($E$35*'Parrotfish metrics'!K81)+($F$35*'Parrotfish metrics'!K82)+($G$35*'Parrotfish metrics'!K83)+($H$35*'Parrotfish metrics'!K84)+($I$35*'Parrotfish metrics'!K85)+ ($J$35*'Parrotfish metrics'!K86)+ ($K$35*'Parrotfish metrics'!K87))</f>
        <v>0</v>
      </c>
      <c r="I51" s="8">
        <f>SUM(($C$35*'Parrotfish metrics'!L79)+($D$35*'Parrotfish metrics'!L80)+($E$35*'Parrotfish metrics'!L81)+($F$35*'Parrotfish metrics'!L82)+($G$35*'Parrotfish metrics'!L83)+($H$35*'Parrotfish metrics'!L84)+($I$35*'Parrotfish metrics'!L85)+ ($J$35*'Parrotfish metrics'!L86)+ ($K$35*'Parrotfish metrics'!L87))</f>
        <v>0</v>
      </c>
      <c r="J51" s="8">
        <f>SUM(($C$35*'Parrotfish metrics'!M79)+($D$35*'Parrotfish metrics'!M80)+($E$35*'Parrotfish metrics'!M81)+($F$35*'Parrotfish metrics'!M82)+($G$35*'Parrotfish metrics'!M83)+($H$35*'Parrotfish metrics'!M84)+($I$35*'Parrotfish metrics'!M85)+ ($J$35*'Parrotfish metrics'!M86)+ ($K$35*'Parrotfish metrics'!M87))</f>
        <v>0</v>
      </c>
      <c r="K51" s="8">
        <f>SUM(($C$35*'Parrotfish metrics'!N79)+($D$35*'Parrotfish metrics'!N80)+($E$35*'Parrotfish metrics'!N81)+($F$35*'Parrotfish metrics'!N82)+($G$35*'Parrotfish metrics'!N83)+($H$35*'Parrotfish metrics'!N84)+($I$35*'Parrotfish metrics'!N85)+ ($J$35*'Parrotfish metrics'!N86)+ ($K$35*'Parrotfish metrics'!N87))</f>
        <v>0</v>
      </c>
      <c r="L51" s="8">
        <f>SUM(($C$35*'Parrotfish metrics'!O79)+($D$35*'Parrotfish metrics'!O80)+($E$35*'Parrotfish metrics'!O81)+($F$35*'Parrotfish metrics'!O82)+($G$35*'Parrotfish metrics'!O83)+($H$35*'Parrotfish metrics'!O84)+($I$35*'Parrotfish metrics'!O85)+ ($J$35*'Parrotfish metrics'!O86)+ ($K$35*'Parrotfish metrics'!O87))</f>
        <v>0</v>
      </c>
      <c r="M51" s="8">
        <f>SUM(($C$35*'Parrotfish metrics'!P79)+($D$35*'Parrotfish metrics'!P80)+($E$35*'Parrotfish metrics'!P81)+($F$35*'Parrotfish metrics'!P82)+($G$35*'Parrotfish metrics'!P83)+($H$35*'Parrotfish metrics'!P84)+($I$35*'Parrotfish metrics'!P85)+ ($J$35*'Parrotfish metrics'!P86)+ ($K$35*'Parrotfish metrics'!P87))</f>
        <v>0</v>
      </c>
    </row>
    <row r="52" spans="1:14" ht="15.75" thickBot="1" x14ac:dyDescent="0.3">
      <c r="A52" s="7" t="s">
        <v>3</v>
      </c>
      <c r="B52" s="6">
        <f t="shared" ref="B52:M52" si="2">SUM(B42:B51)</f>
        <v>0</v>
      </c>
      <c r="C52" s="6">
        <f t="shared" si="2"/>
        <v>0</v>
      </c>
      <c r="D52" s="6">
        <f t="shared" si="2"/>
        <v>0</v>
      </c>
      <c r="E52" s="6">
        <f t="shared" si="2"/>
        <v>0</v>
      </c>
      <c r="F52" s="6">
        <f t="shared" si="2"/>
        <v>0</v>
      </c>
      <c r="G52" s="6">
        <f t="shared" si="2"/>
        <v>0</v>
      </c>
      <c r="H52" s="6">
        <f t="shared" si="2"/>
        <v>0</v>
      </c>
      <c r="I52" s="6">
        <f t="shared" si="2"/>
        <v>0</v>
      </c>
      <c r="J52" s="6">
        <f t="shared" si="2"/>
        <v>0</v>
      </c>
      <c r="K52" s="6">
        <f t="shared" si="2"/>
        <v>0</v>
      </c>
      <c r="L52" s="6">
        <f t="shared" si="2"/>
        <v>0</v>
      </c>
      <c r="M52" s="6">
        <f t="shared" si="2"/>
        <v>0</v>
      </c>
    </row>
    <row r="54" spans="1:14" ht="18" x14ac:dyDescent="0.3">
      <c r="A54" s="5" t="s">
        <v>2</v>
      </c>
      <c r="B54" s="5"/>
      <c r="C54" s="5"/>
      <c r="D54" s="5"/>
      <c r="E54" s="5"/>
      <c r="F54" s="5"/>
      <c r="G54" s="5"/>
      <c r="N54" s="4" t="s">
        <v>1</v>
      </c>
    </row>
    <row r="55" spans="1:14" ht="18" x14ac:dyDescent="0.3">
      <c r="A55" s="3" t="s">
        <v>0</v>
      </c>
      <c r="B55" s="2" t="str">
        <f t="shared" ref="B55:M55" si="3">IF($B$5= "", "",SUM(B42:B51))</f>
        <v/>
      </c>
      <c r="C55" s="2" t="str">
        <f t="shared" si="3"/>
        <v/>
      </c>
      <c r="D55" s="2" t="str">
        <f t="shared" si="3"/>
        <v/>
      </c>
      <c r="E55" s="2" t="str">
        <f t="shared" si="3"/>
        <v/>
      </c>
      <c r="F55" s="2" t="str">
        <f t="shared" si="3"/>
        <v/>
      </c>
      <c r="G55" s="2" t="str">
        <f t="shared" si="3"/>
        <v/>
      </c>
      <c r="H55" s="2" t="str">
        <f t="shared" si="3"/>
        <v/>
      </c>
      <c r="I55" s="2" t="str">
        <f t="shared" si="3"/>
        <v/>
      </c>
      <c r="J55" s="2" t="str">
        <f t="shared" si="3"/>
        <v/>
      </c>
      <c r="K55" s="2" t="str">
        <f t="shared" si="3"/>
        <v/>
      </c>
      <c r="L55" s="2" t="str">
        <f t="shared" si="3"/>
        <v/>
      </c>
      <c r="M55" s="2" t="str">
        <f t="shared" si="3"/>
        <v/>
      </c>
      <c r="N55" s="1">
        <f>SUM(B55:J55)</f>
        <v>0</v>
      </c>
    </row>
  </sheetData>
  <protectedRanges>
    <protectedRange sqref="J15:K16 E11:F11 F15:F16 K12:K14 C26:K35 I11:K11 D10:K10" name="Range1"/>
    <protectedRange sqref="C10" name="Range1_1"/>
  </protectedRanges>
  <mergeCells count="6">
    <mergeCell ref="E1:O4"/>
    <mergeCell ref="A3:B3"/>
    <mergeCell ref="C8:F8"/>
    <mergeCell ref="G8:K8"/>
    <mergeCell ref="C24:F24"/>
    <mergeCell ref="G24:K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FD11A-E23A-4D02-AA29-6D46559C5045}">
  <sheetPr codeName="Sheet24">
    <tabColor theme="3" tint="0.79998168889431442"/>
  </sheetPr>
  <dimension ref="A1:O55"/>
  <sheetViews>
    <sheetView workbookViewId="0">
      <selection activeCell="C4" sqref="C4"/>
    </sheetView>
  </sheetViews>
  <sheetFormatPr defaultRowHeight="15" x14ac:dyDescent="0.25"/>
  <cols>
    <col min="1" max="1" width="24.5703125" customWidth="1"/>
    <col min="2" max="2" width="9.140625" customWidth="1"/>
    <col min="3" max="3" width="14.140625" customWidth="1"/>
    <col min="4" max="9" width="9.5703125" bestFit="1" customWidth="1"/>
    <col min="10" max="10" width="10.28515625" customWidth="1"/>
    <col min="11" max="11" width="9.140625" customWidth="1"/>
    <col min="15" max="15" width="16.42578125" customWidth="1"/>
  </cols>
  <sheetData>
    <row r="1" spans="1:15" ht="16.5" customHeight="1" x14ac:dyDescent="0.3">
      <c r="A1" s="40" t="s">
        <v>56</v>
      </c>
      <c r="B1" s="41" t="s">
        <v>55</v>
      </c>
      <c r="C1" s="41"/>
      <c r="D1" s="41"/>
      <c r="E1" s="294" t="s">
        <v>54</v>
      </c>
      <c r="F1" s="294"/>
      <c r="G1" s="294"/>
      <c r="H1" s="294"/>
      <c r="I1" s="294"/>
      <c r="J1" s="294"/>
      <c r="K1" s="294"/>
      <c r="L1" s="294"/>
      <c r="M1" s="294"/>
      <c r="N1" s="294"/>
      <c r="O1" s="294"/>
    </row>
    <row r="2" spans="1:15" ht="16.5" x14ac:dyDescent="0.3">
      <c r="A2" s="37"/>
      <c r="B2" s="37"/>
      <c r="C2" s="37"/>
      <c r="D2" s="37"/>
      <c r="E2" s="294"/>
      <c r="F2" s="294"/>
      <c r="G2" s="294"/>
      <c r="H2" s="294"/>
      <c r="I2" s="294"/>
      <c r="J2" s="294"/>
      <c r="K2" s="294"/>
      <c r="L2" s="294"/>
      <c r="M2" s="294"/>
      <c r="N2" s="294"/>
      <c r="O2" s="294"/>
    </row>
    <row r="3" spans="1:15" ht="16.5" x14ac:dyDescent="0.3">
      <c r="A3" s="295" t="s">
        <v>53</v>
      </c>
      <c r="B3" s="295"/>
      <c r="C3" s="37"/>
      <c r="D3" s="37"/>
      <c r="E3" s="294"/>
      <c r="F3" s="294"/>
      <c r="G3" s="294"/>
      <c r="H3" s="294"/>
      <c r="I3" s="294"/>
      <c r="J3" s="294"/>
      <c r="K3" s="294"/>
      <c r="L3" s="294"/>
      <c r="M3" s="294"/>
      <c r="N3" s="294"/>
      <c r="O3" s="294"/>
    </row>
    <row r="4" spans="1:15" ht="16.5" x14ac:dyDescent="0.3">
      <c r="A4" s="40" t="s">
        <v>52</v>
      </c>
      <c r="B4" s="39">
        <v>2</v>
      </c>
      <c r="C4" s="37"/>
      <c r="D4" s="37"/>
      <c r="E4" s="294"/>
      <c r="F4" s="294"/>
      <c r="G4" s="294"/>
      <c r="H4" s="294"/>
      <c r="I4" s="294"/>
      <c r="J4" s="294"/>
      <c r="K4" s="294"/>
      <c r="L4" s="294"/>
      <c r="M4" s="294"/>
      <c r="N4" s="294"/>
      <c r="O4" s="294"/>
    </row>
    <row r="5" spans="1:15" ht="18" x14ac:dyDescent="0.3">
      <c r="A5" s="26" t="s">
        <v>51</v>
      </c>
      <c r="B5" s="39"/>
      <c r="C5" s="38"/>
      <c r="D5" s="37"/>
      <c r="E5" s="36"/>
      <c r="F5" s="35"/>
      <c r="G5" s="35"/>
      <c r="H5" s="35"/>
      <c r="I5" s="35"/>
      <c r="J5" s="35"/>
      <c r="K5" s="35"/>
      <c r="L5" s="34"/>
    </row>
    <row r="6" spans="1:15" ht="16.5" x14ac:dyDescent="0.3">
      <c r="A6" s="34"/>
      <c r="B6" s="34"/>
      <c r="C6" s="37"/>
      <c r="D6" s="37"/>
      <c r="E6" s="36"/>
      <c r="F6" s="35"/>
      <c r="G6" s="35"/>
      <c r="H6" s="35"/>
      <c r="I6" s="35"/>
      <c r="J6" s="35"/>
      <c r="K6" s="35"/>
      <c r="L6" s="34"/>
    </row>
    <row r="7" spans="1:15" ht="16.5" x14ac:dyDescent="0.3">
      <c r="A7" s="5" t="s">
        <v>50</v>
      </c>
      <c r="B7" s="5"/>
      <c r="C7" s="5"/>
      <c r="D7" s="5"/>
      <c r="E7" s="35"/>
      <c r="F7" s="35"/>
      <c r="G7" s="35"/>
      <c r="H7" s="35"/>
      <c r="I7" s="35"/>
      <c r="J7" s="35"/>
      <c r="K7" s="35"/>
      <c r="L7" s="34"/>
    </row>
    <row r="8" spans="1:15" x14ac:dyDescent="0.25">
      <c r="A8" s="14"/>
      <c r="B8" s="25" t="s">
        <v>48</v>
      </c>
      <c r="C8" s="296" t="s">
        <v>47</v>
      </c>
      <c r="D8" s="297"/>
      <c r="E8" s="297"/>
      <c r="F8" s="298"/>
      <c r="G8" s="299" t="s">
        <v>46</v>
      </c>
      <c r="H8" s="300"/>
      <c r="I8" s="300"/>
      <c r="J8" s="300"/>
      <c r="K8" s="301"/>
    </row>
    <row r="9" spans="1:15" x14ac:dyDescent="0.25">
      <c r="A9" s="11" t="s">
        <v>26</v>
      </c>
      <c r="B9" s="24" t="s">
        <v>45</v>
      </c>
      <c r="C9" s="22" t="s">
        <v>44</v>
      </c>
      <c r="D9" s="22" t="s">
        <v>43</v>
      </c>
      <c r="E9" s="22" t="s">
        <v>42</v>
      </c>
      <c r="F9" s="23" t="s">
        <v>41</v>
      </c>
      <c r="G9" s="22" t="s">
        <v>44</v>
      </c>
      <c r="H9" s="22" t="s">
        <v>43</v>
      </c>
      <c r="I9" s="22" t="s">
        <v>42</v>
      </c>
      <c r="J9" s="22" t="s">
        <v>41</v>
      </c>
      <c r="K9" s="21" t="s">
        <v>40</v>
      </c>
    </row>
    <row r="10" spans="1:15" x14ac:dyDescent="0.25">
      <c r="A10" s="20" t="s">
        <v>13</v>
      </c>
      <c r="B10" s="32"/>
      <c r="C10" s="33"/>
      <c r="D10" s="33"/>
      <c r="E10" s="33"/>
      <c r="F10" s="33"/>
      <c r="G10" s="33"/>
      <c r="H10" s="33"/>
      <c r="I10" s="33"/>
      <c r="J10" s="33"/>
      <c r="K10" s="33"/>
    </row>
    <row r="11" spans="1:15" x14ac:dyDescent="0.25">
      <c r="A11" s="20" t="s">
        <v>12</v>
      </c>
      <c r="B11" s="32"/>
      <c r="C11" s="32"/>
      <c r="D11" s="32"/>
      <c r="E11" s="19"/>
      <c r="F11" s="19"/>
      <c r="G11" s="32"/>
      <c r="H11" s="32"/>
      <c r="I11" s="19"/>
      <c r="J11" s="19"/>
      <c r="K11" s="19"/>
    </row>
    <row r="12" spans="1:15" x14ac:dyDescent="0.25">
      <c r="A12" s="20" t="s">
        <v>11</v>
      </c>
      <c r="B12" s="32"/>
      <c r="C12" s="32"/>
      <c r="D12" s="32"/>
      <c r="E12" s="32"/>
      <c r="F12" s="32"/>
      <c r="G12" s="32"/>
      <c r="H12" s="32"/>
      <c r="I12" s="32"/>
      <c r="J12" s="32"/>
      <c r="K12" s="19"/>
    </row>
    <row r="13" spans="1:15" x14ac:dyDescent="0.25">
      <c r="A13" s="20" t="s">
        <v>10</v>
      </c>
      <c r="B13" s="32"/>
      <c r="C13" s="32"/>
      <c r="D13" s="32"/>
      <c r="E13" s="32"/>
      <c r="F13" s="32"/>
      <c r="G13" s="32"/>
      <c r="H13" s="32"/>
      <c r="I13" s="32"/>
      <c r="J13" s="32"/>
      <c r="K13" s="19"/>
    </row>
    <row r="14" spans="1:15" x14ac:dyDescent="0.25">
      <c r="A14" s="20" t="s">
        <v>9</v>
      </c>
      <c r="B14" s="32"/>
      <c r="C14" s="32"/>
      <c r="D14" s="32"/>
      <c r="E14" s="32"/>
      <c r="F14" s="32"/>
      <c r="G14" s="32"/>
      <c r="H14" s="32"/>
      <c r="I14" s="32"/>
      <c r="J14" s="32"/>
      <c r="K14" s="33"/>
    </row>
    <row r="15" spans="1:15" x14ac:dyDescent="0.25">
      <c r="A15" s="20" t="s">
        <v>8</v>
      </c>
      <c r="B15" s="32"/>
      <c r="C15" s="32"/>
      <c r="D15" s="32"/>
      <c r="E15" s="32"/>
      <c r="F15" s="19"/>
      <c r="G15" s="32"/>
      <c r="H15" s="32"/>
      <c r="I15" s="32"/>
      <c r="J15" s="19"/>
      <c r="K15" s="19"/>
    </row>
    <row r="16" spans="1:15" x14ac:dyDescent="0.25">
      <c r="A16" s="9" t="s">
        <v>7</v>
      </c>
      <c r="B16" s="32"/>
      <c r="C16" s="32"/>
      <c r="D16" s="32"/>
      <c r="E16" s="32"/>
      <c r="F16" s="19"/>
      <c r="G16" s="32"/>
      <c r="H16" s="32"/>
      <c r="I16" s="32"/>
      <c r="J16" s="19"/>
      <c r="K16" s="19"/>
    </row>
    <row r="17" spans="1:11" x14ac:dyDescent="0.25">
      <c r="A17" s="9" t="s">
        <v>6</v>
      </c>
      <c r="B17" s="32"/>
      <c r="C17" s="32"/>
      <c r="D17" s="32"/>
      <c r="E17" s="32"/>
      <c r="F17" s="32"/>
      <c r="G17" s="32"/>
      <c r="H17" s="32"/>
      <c r="I17" s="32"/>
      <c r="J17" s="32"/>
      <c r="K17" s="32"/>
    </row>
    <row r="18" spans="1:11" x14ac:dyDescent="0.25">
      <c r="A18" s="9" t="s">
        <v>5</v>
      </c>
      <c r="B18" s="32"/>
      <c r="C18" s="32"/>
      <c r="D18" s="32"/>
      <c r="E18" s="32"/>
      <c r="F18" s="32"/>
      <c r="G18" s="32"/>
      <c r="H18" s="32"/>
      <c r="I18" s="32"/>
      <c r="J18" s="32"/>
      <c r="K18" s="32"/>
    </row>
    <row r="19" spans="1:11" ht="15.75" thickBot="1" x14ac:dyDescent="0.3">
      <c r="A19" s="9" t="s">
        <v>4</v>
      </c>
      <c r="B19" s="32"/>
      <c r="C19" s="32"/>
      <c r="D19" s="32"/>
      <c r="E19" s="32"/>
      <c r="F19" s="32"/>
      <c r="G19" s="32"/>
      <c r="H19" s="32"/>
      <c r="I19" s="32"/>
      <c r="J19" s="32"/>
      <c r="K19" s="32"/>
    </row>
    <row r="20" spans="1:11" ht="15.75" thickBot="1" x14ac:dyDescent="0.3">
      <c r="A20" s="7" t="s">
        <v>3</v>
      </c>
      <c r="B20" s="31">
        <f t="shared" ref="B20:K20" si="0">SUM(B10:B19)</f>
        <v>0</v>
      </c>
      <c r="C20" s="30">
        <f t="shared" si="0"/>
        <v>0</v>
      </c>
      <c r="D20" s="28">
        <f t="shared" si="0"/>
        <v>0</v>
      </c>
      <c r="E20" s="28">
        <f t="shared" si="0"/>
        <v>0</v>
      </c>
      <c r="F20" s="29">
        <f t="shared" si="0"/>
        <v>0</v>
      </c>
      <c r="G20" s="28">
        <f t="shared" si="0"/>
        <v>0</v>
      </c>
      <c r="H20" s="28">
        <f t="shared" si="0"/>
        <v>0</v>
      </c>
      <c r="I20" s="28">
        <f t="shared" si="0"/>
        <v>0</v>
      </c>
      <c r="J20" s="28">
        <f t="shared" si="0"/>
        <v>0</v>
      </c>
      <c r="K20" s="27">
        <f t="shared" si="0"/>
        <v>0</v>
      </c>
    </row>
    <row r="23" spans="1:11" ht="18" x14ac:dyDescent="0.3">
      <c r="A23" s="26" t="s">
        <v>49</v>
      </c>
      <c r="B23" s="26"/>
      <c r="C23" s="26"/>
      <c r="D23" s="26"/>
    </row>
    <row r="24" spans="1:11" x14ac:dyDescent="0.25">
      <c r="A24" s="14"/>
      <c r="B24" s="25" t="s">
        <v>48</v>
      </c>
      <c r="C24" s="296" t="s">
        <v>47</v>
      </c>
      <c r="D24" s="297"/>
      <c r="E24" s="297"/>
      <c r="F24" s="298"/>
      <c r="G24" s="299" t="s">
        <v>46</v>
      </c>
      <c r="H24" s="300"/>
      <c r="I24" s="300"/>
      <c r="J24" s="300"/>
      <c r="K24" s="301"/>
    </row>
    <row r="25" spans="1:11" x14ac:dyDescent="0.25">
      <c r="A25" s="11" t="s">
        <v>26</v>
      </c>
      <c r="B25" s="24" t="s">
        <v>45</v>
      </c>
      <c r="C25" s="22" t="s">
        <v>44</v>
      </c>
      <c r="D25" s="22" t="s">
        <v>43</v>
      </c>
      <c r="E25" s="22" t="s">
        <v>42</v>
      </c>
      <c r="F25" s="23" t="s">
        <v>41</v>
      </c>
      <c r="G25" s="22" t="s">
        <v>44</v>
      </c>
      <c r="H25" s="22" t="s">
        <v>43</v>
      </c>
      <c r="I25" s="22" t="s">
        <v>42</v>
      </c>
      <c r="J25" s="22" t="s">
        <v>41</v>
      </c>
      <c r="K25" s="21" t="s">
        <v>40</v>
      </c>
    </row>
    <row r="26" spans="1:11" x14ac:dyDescent="0.25">
      <c r="A26" s="20" t="s">
        <v>13</v>
      </c>
      <c r="B26" s="18">
        <f>0</f>
        <v>0</v>
      </c>
      <c r="C26" s="17">
        <f>IF(C10&gt;0,(C10*'Parrotfish metrics'!O59)/$B$5, 0)</f>
        <v>0</v>
      </c>
      <c r="D26" s="17">
        <f>IF(D10&gt;0,(D10*'Parrotfish metrics'!P59)/$B$5, 0)</f>
        <v>0</v>
      </c>
      <c r="E26" s="17">
        <f>IF(E10&gt;0,(E10*'Parrotfish metrics'!Q59)/$B$5, 0)</f>
        <v>0</v>
      </c>
      <c r="F26" s="17">
        <f>IF(F10&gt;0,(F10*'Parrotfish metrics'!R59)/$B$5, 0)</f>
        <v>0</v>
      </c>
      <c r="G26" s="17">
        <f>IF(G10&gt;0,(G10*'Parrotfish metrics'!S59)/$B$5, 0)</f>
        <v>0</v>
      </c>
      <c r="H26" s="17">
        <f>IF(H10&gt;0,(H10*'Parrotfish metrics'!T59)/$B$5, 0)</f>
        <v>0</v>
      </c>
      <c r="I26" s="17">
        <f>IF(I10&gt;0,(I10*'Parrotfish metrics'!U59)/$B$5, 0)</f>
        <v>0</v>
      </c>
      <c r="J26" s="17">
        <f>IF(J10&gt;0,(J10*'Parrotfish metrics'!V59)/$B$5, 0)</f>
        <v>0</v>
      </c>
      <c r="K26" s="17">
        <f>IF(K10&gt;0,(K10*'Parrotfish metrics'!W59)/$B$5, 0)</f>
        <v>0</v>
      </c>
    </row>
    <row r="27" spans="1:11" x14ac:dyDescent="0.25">
      <c r="A27" s="20" t="s">
        <v>12</v>
      </c>
      <c r="B27" s="18">
        <f>0</f>
        <v>0</v>
      </c>
      <c r="C27" s="17">
        <f>IF(C11&gt;0,(C11*'Parrotfish metrics'!O60)/$B$5, 0)</f>
        <v>0</v>
      </c>
      <c r="D27" s="17">
        <f>IF(D11&gt;0,(D11*'Parrotfish metrics'!P60)/$B$5, 0)</f>
        <v>0</v>
      </c>
      <c r="E27" s="19"/>
      <c r="F27" s="19"/>
      <c r="G27" s="17">
        <f>IF(G11&gt;0,(G11*'Parrotfish metrics'!S60)/$B$5, 0)</f>
        <v>0</v>
      </c>
      <c r="H27" s="17">
        <f>IF(H11&gt;0,(H11*'Parrotfish metrics'!T60)/$B$5, 0)</f>
        <v>0</v>
      </c>
      <c r="I27" s="19"/>
      <c r="J27" s="19"/>
      <c r="K27" s="19"/>
    </row>
    <row r="28" spans="1:11" x14ac:dyDescent="0.25">
      <c r="A28" s="20" t="s">
        <v>11</v>
      </c>
      <c r="B28" s="18">
        <f>0</f>
        <v>0</v>
      </c>
      <c r="C28" s="17">
        <f>IF(C12&gt;0,(C12*'Parrotfish metrics'!O61)/$B$5, 0)</f>
        <v>0</v>
      </c>
      <c r="D28" s="17">
        <f>IF(D12&gt;0,(D12*'Parrotfish metrics'!P61)/$B$5, 0)</f>
        <v>0</v>
      </c>
      <c r="E28" s="17">
        <f>IF(E12&gt;0,(E12*'Parrotfish metrics'!Q61)/$B$5, 0)</f>
        <v>0</v>
      </c>
      <c r="F28" s="17">
        <f>IF(F12&gt;0,(F12*'Parrotfish metrics'!R61)/$B$5, 0)</f>
        <v>0</v>
      </c>
      <c r="G28" s="17">
        <f>IF(G12&gt;0,(G12*'Parrotfish metrics'!S61)/$B$5, 0)</f>
        <v>0</v>
      </c>
      <c r="H28" s="17">
        <f>IF(H12&gt;0,(H12*'Parrotfish metrics'!T61)/$B$5, 0)</f>
        <v>0</v>
      </c>
      <c r="I28" s="17">
        <f>IF(I12&gt;0,(I12*'Parrotfish metrics'!U61)/$B$5, 0)</f>
        <v>0</v>
      </c>
      <c r="J28" s="17">
        <f>IF(J12&gt;0,(J12*'Parrotfish metrics'!V61)/$B$5, 0)</f>
        <v>0</v>
      </c>
      <c r="K28" s="19"/>
    </row>
    <row r="29" spans="1:11" x14ac:dyDescent="0.25">
      <c r="A29" s="20" t="s">
        <v>10</v>
      </c>
      <c r="B29" s="18">
        <f>0</f>
        <v>0</v>
      </c>
      <c r="C29" s="17">
        <f>IF(C13&gt;0,(C13*'Parrotfish metrics'!O62)/$B$5, 0)</f>
        <v>0</v>
      </c>
      <c r="D29" s="17">
        <f>IF(D13&gt;0,(D13*'Parrotfish metrics'!P62)/$B$5, 0)</f>
        <v>0</v>
      </c>
      <c r="E29" s="17">
        <f>IF(E13&gt;0,(E13*'Parrotfish metrics'!Q62)/$B$5, 0)</f>
        <v>0</v>
      </c>
      <c r="F29" s="17">
        <f>IF(F13&gt;0,(F13*'Parrotfish metrics'!R62)/$B$5, 0)</f>
        <v>0</v>
      </c>
      <c r="G29" s="17">
        <f>IF(G13&gt;0,(G13*'Parrotfish metrics'!S62)/$B$5, 0)</f>
        <v>0</v>
      </c>
      <c r="H29" s="17">
        <f>IF(H13&gt;0,(H13*'Parrotfish metrics'!T62)/$B$5, 0)</f>
        <v>0</v>
      </c>
      <c r="I29" s="17">
        <f>IF(I13&gt;0,(I13*'Parrotfish metrics'!U62)/$B$5, 0)</f>
        <v>0</v>
      </c>
      <c r="J29" s="17">
        <f>IF(J13&gt;0,(J13*'Parrotfish metrics'!V62)/$B$5, 0)</f>
        <v>0</v>
      </c>
      <c r="K29" s="19"/>
    </row>
    <row r="30" spans="1:11" x14ac:dyDescent="0.25">
      <c r="A30" s="20" t="s">
        <v>9</v>
      </c>
      <c r="B30" s="18">
        <f>0</f>
        <v>0</v>
      </c>
      <c r="C30" s="17">
        <f>IF(C14&gt;0,(C14*'Parrotfish metrics'!O63)/$B$5, 0)</f>
        <v>0</v>
      </c>
      <c r="D30" s="17">
        <f>IF(D14&gt;0,(D14*'Parrotfish metrics'!P63)/$B$5, 0)</f>
        <v>0</v>
      </c>
      <c r="E30" s="17">
        <f>IF(E14&gt;0,(E14*'Parrotfish metrics'!Q63)/$B$5, 0)</f>
        <v>0</v>
      </c>
      <c r="F30" s="17">
        <f>IF(F14&gt;0,(F14*'Parrotfish metrics'!R63)/$B$5, 0)</f>
        <v>0</v>
      </c>
      <c r="G30" s="17">
        <f>IF(G14&gt;0,(G14*'Parrotfish metrics'!S63)/$B$5, 0)</f>
        <v>0</v>
      </c>
      <c r="H30" s="17">
        <f>IF(H14&gt;0,(H14*'Parrotfish metrics'!T63)/$B$5, 0)</f>
        <v>0</v>
      </c>
      <c r="I30" s="17">
        <f>IF(I14&gt;0,(I14*'Parrotfish metrics'!U63)/$B$5, 0)</f>
        <v>0</v>
      </c>
      <c r="J30" s="17">
        <f>IF(J14&gt;0,(J14*'Parrotfish metrics'!V63)/$B$5, 0)</f>
        <v>0</v>
      </c>
      <c r="K30" s="17">
        <f>IF(K14&gt;0,(K14*'Parrotfish metrics'!W63)/$B$5, 0)</f>
        <v>0</v>
      </c>
    </row>
    <row r="31" spans="1:11" x14ac:dyDescent="0.25">
      <c r="A31" s="20" t="s">
        <v>8</v>
      </c>
      <c r="B31" s="18">
        <f>0</f>
        <v>0</v>
      </c>
      <c r="C31" s="17">
        <f>IF(C15&gt;0,(C15*'Parrotfish metrics'!O64)/$B$5, 0)</f>
        <v>0</v>
      </c>
      <c r="D31" s="17">
        <f>IF(D15&gt;0,(D15*'Parrotfish metrics'!P64)/$B$5, 0)</f>
        <v>0</v>
      </c>
      <c r="E31" s="17">
        <f>IF(E15&gt;0,(E15*'Parrotfish metrics'!Q64)/$B$5, 0)</f>
        <v>0</v>
      </c>
      <c r="F31" s="19"/>
      <c r="G31" s="17">
        <f>IF(G15&gt;0,(G15*'Parrotfish metrics'!S64)/$B$5, 0)</f>
        <v>0</v>
      </c>
      <c r="H31" s="17">
        <f>IF(H15&gt;0,(H15*'Parrotfish metrics'!T64)/$B$5, 0)</f>
        <v>0</v>
      </c>
      <c r="I31" s="17">
        <f>IF(I15&gt;0,(I15*'Parrotfish metrics'!U64)/$B$5, 0)</f>
        <v>0</v>
      </c>
      <c r="J31" s="19"/>
      <c r="K31" s="19"/>
    </row>
    <row r="32" spans="1:11" x14ac:dyDescent="0.25">
      <c r="A32" s="9" t="s">
        <v>7</v>
      </c>
      <c r="B32" s="18">
        <f>0</f>
        <v>0</v>
      </c>
      <c r="C32" s="17">
        <f>IF(C16&gt;0,(C16*'Parrotfish metrics'!O65)/$B$5, 0)</f>
        <v>0</v>
      </c>
      <c r="D32" s="17">
        <f>IF(D16&gt;0,(D16*'Parrotfish metrics'!P65)/$B$5, 0)</f>
        <v>0</v>
      </c>
      <c r="E32" s="17">
        <f>IF(E16&gt;0,(E16*'Parrotfish metrics'!Q65)/$B$5, 0)</f>
        <v>0</v>
      </c>
      <c r="F32" s="19"/>
      <c r="G32" s="17">
        <f>IF(G16&gt;0,(G16*'Parrotfish metrics'!S65)/$B$5, 0)</f>
        <v>0</v>
      </c>
      <c r="H32" s="17">
        <f>IF(H16&gt;0,(H16*'Parrotfish metrics'!T65)/$B$5, 0)</f>
        <v>0</v>
      </c>
      <c r="I32" s="17">
        <f>IF(I16&gt;0,(I16*'Parrotfish metrics'!U65)/$B$5, 0)</f>
        <v>0</v>
      </c>
      <c r="J32" s="19"/>
      <c r="K32" s="19"/>
    </row>
    <row r="33" spans="1:13" x14ac:dyDescent="0.25">
      <c r="A33" s="9" t="s">
        <v>6</v>
      </c>
      <c r="B33" s="18">
        <f>0</f>
        <v>0</v>
      </c>
      <c r="C33" s="17">
        <f>IF(C17&gt;0,(C17*'Parrotfish metrics'!O66)/$B$5, 0)</f>
        <v>0</v>
      </c>
      <c r="D33" s="17">
        <f>IF(D17&gt;0,(D17*'Parrotfish metrics'!P66)/$B$5, 0)</f>
        <v>0</v>
      </c>
      <c r="E33" s="17">
        <f>IF(E17&gt;0,(E17*'Parrotfish metrics'!Q66)/$B$5, 0)</f>
        <v>0</v>
      </c>
      <c r="F33" s="17">
        <f>IF(F17&gt;0,(F17*'Parrotfish metrics'!R66)/$B$5, 0)</f>
        <v>0</v>
      </c>
      <c r="G33" s="17">
        <f>IF(G17&gt;0,(G17*'Parrotfish metrics'!S66)/$B$5, 0)</f>
        <v>0</v>
      </c>
      <c r="H33" s="17">
        <f>IF(H17&gt;0,(H17*'Parrotfish metrics'!T66)/$B$5, 0)</f>
        <v>0</v>
      </c>
      <c r="I33" s="17">
        <f>IF(I17&gt;0,(I17*'Parrotfish metrics'!U66)/$B$5, 0)</f>
        <v>0</v>
      </c>
      <c r="J33" s="17">
        <f>IF(J17&gt;0,(J17*'Parrotfish metrics'!V66)/$B$5, 0)</f>
        <v>0</v>
      </c>
      <c r="K33" s="17">
        <f>IF(K17&gt;0,(K17*'Parrotfish metrics'!W66)/$B$5, 0)</f>
        <v>0</v>
      </c>
    </row>
    <row r="34" spans="1:13" x14ac:dyDescent="0.25">
      <c r="A34" s="9" t="s">
        <v>5</v>
      </c>
      <c r="B34" s="18">
        <f>0</f>
        <v>0</v>
      </c>
      <c r="C34" s="17">
        <f>IF(C18&gt;0,(C18*'Parrotfish metrics'!O67)/$B$5, 0)</f>
        <v>0</v>
      </c>
      <c r="D34" s="17">
        <f>IF(D18&gt;0,(D18*'Parrotfish metrics'!P67)/$B$5, 0)</f>
        <v>0</v>
      </c>
      <c r="E34" s="17">
        <f>IF(E18&gt;0,(E18*'Parrotfish metrics'!Q67)/$B$5, 0)</f>
        <v>0</v>
      </c>
      <c r="F34" s="17">
        <f>IF(F18&gt;0,(F18*'Parrotfish metrics'!R67)/$B$5, 0)</f>
        <v>0</v>
      </c>
      <c r="G34" s="17">
        <f>IF(G18&gt;0,(G18*'Parrotfish metrics'!S67)/$B$5, 0)</f>
        <v>0</v>
      </c>
      <c r="H34" s="17">
        <f>IF(H18&gt;0,(H18*'Parrotfish metrics'!T67)/$B$5, 0)</f>
        <v>0</v>
      </c>
      <c r="I34" s="17">
        <f>IF(I18&gt;0,(I18*'Parrotfish metrics'!U67)/$B$5, 0)</f>
        <v>0</v>
      </c>
      <c r="J34" s="17">
        <f>IF(J18&gt;0,(J18*'Parrotfish metrics'!V67)/$B$5, 0)</f>
        <v>0</v>
      </c>
      <c r="K34" s="17">
        <f>IF(K18&gt;0,(K18*'Parrotfish metrics'!W67)/$B$5, 0)</f>
        <v>0</v>
      </c>
    </row>
    <row r="35" spans="1:13" ht="15.75" thickBot="1" x14ac:dyDescent="0.3">
      <c r="A35" s="9" t="s">
        <v>4</v>
      </c>
      <c r="B35" s="18">
        <f>0</f>
        <v>0</v>
      </c>
      <c r="C35" s="17">
        <f>IF(C19&gt;0,(C19*'Parrotfish metrics'!O68)/$B$5, 0)</f>
        <v>0</v>
      </c>
      <c r="D35" s="17">
        <f>IF(D19&gt;0,(D19*'Parrotfish metrics'!P68)/$B$5, 0)</f>
        <v>0</v>
      </c>
      <c r="E35" s="17">
        <f>IF(E19&gt;0,(E19*'Parrotfish metrics'!Q68)/$B$5, 0)</f>
        <v>0</v>
      </c>
      <c r="F35" s="17">
        <f>IF(F19&gt;0,(F19*'Parrotfish metrics'!R68)/$B$5, 0)</f>
        <v>0</v>
      </c>
      <c r="G35" s="17">
        <f>IF(G19&gt;0,(G19*'Parrotfish metrics'!S68)/$B$5, 0)</f>
        <v>0</v>
      </c>
      <c r="H35" s="17">
        <f>IF(H19&gt;0,(H19*'Parrotfish metrics'!T68)/$B$5, 0)</f>
        <v>0</v>
      </c>
      <c r="I35" s="17">
        <f>IF(I19&gt;0,(I19*'Parrotfish metrics'!U68)/$B$5, 0)</f>
        <v>0</v>
      </c>
      <c r="J35" s="17">
        <f>IF(J19&gt;0,(J19*'Parrotfish metrics'!V68)/$B$5, 0)</f>
        <v>0</v>
      </c>
      <c r="K35" s="17">
        <f>IF(K19&gt;0,(K19*'Parrotfish metrics'!W68)/$B$5, 0)</f>
        <v>0</v>
      </c>
    </row>
    <row r="36" spans="1:13" ht="15.75" thickBot="1" x14ac:dyDescent="0.3">
      <c r="A36" s="7" t="s">
        <v>3</v>
      </c>
      <c r="B36" s="16">
        <f t="shared" ref="B36:K36" si="1">SUM(B26:B35)</f>
        <v>0</v>
      </c>
      <c r="C36" s="6">
        <f t="shared" si="1"/>
        <v>0</v>
      </c>
      <c r="D36" s="6">
        <f t="shared" si="1"/>
        <v>0</v>
      </c>
      <c r="E36" s="6">
        <f t="shared" si="1"/>
        <v>0</v>
      </c>
      <c r="F36" s="6">
        <f t="shared" si="1"/>
        <v>0</v>
      </c>
      <c r="G36" s="6">
        <f t="shared" si="1"/>
        <v>0</v>
      </c>
      <c r="H36" s="6">
        <f t="shared" si="1"/>
        <v>0</v>
      </c>
      <c r="I36" s="6">
        <f t="shared" si="1"/>
        <v>0</v>
      </c>
      <c r="J36" s="6">
        <f t="shared" si="1"/>
        <v>0</v>
      </c>
      <c r="K36" s="6">
        <f t="shared" si="1"/>
        <v>0</v>
      </c>
    </row>
    <row r="39" spans="1:13" ht="18" x14ac:dyDescent="0.3">
      <c r="A39" s="15" t="s">
        <v>39</v>
      </c>
      <c r="B39" s="5"/>
      <c r="C39" s="5"/>
      <c r="D39" s="5"/>
      <c r="E39" s="5"/>
      <c r="F39" s="5"/>
    </row>
    <row r="40" spans="1:13" ht="16.5" x14ac:dyDescent="0.3">
      <c r="A40" s="14"/>
      <c r="B40" s="12" t="s">
        <v>38</v>
      </c>
      <c r="C40" s="12" t="s">
        <v>37</v>
      </c>
      <c r="D40" s="13" t="s">
        <v>36</v>
      </c>
      <c r="E40" s="12" t="s">
        <v>35</v>
      </c>
      <c r="F40" s="12" t="s">
        <v>34</v>
      </c>
      <c r="G40" s="12" t="s">
        <v>33</v>
      </c>
      <c r="H40" s="12" t="s">
        <v>32</v>
      </c>
      <c r="I40" s="12" t="s">
        <v>31</v>
      </c>
      <c r="J40" s="12" t="s">
        <v>30</v>
      </c>
      <c r="K40" s="12" t="s">
        <v>29</v>
      </c>
      <c r="L40" s="12" t="s">
        <v>28</v>
      </c>
      <c r="M40" s="12" t="s">
        <v>27</v>
      </c>
    </row>
    <row r="41" spans="1:13" ht="16.5" x14ac:dyDescent="0.3">
      <c r="A41" s="11" t="s">
        <v>26</v>
      </c>
      <c r="B41" s="10" t="s">
        <v>25</v>
      </c>
      <c r="C41" s="10" t="s">
        <v>24</v>
      </c>
      <c r="D41" s="10" t="s">
        <v>23</v>
      </c>
      <c r="E41" s="10" t="s">
        <v>22</v>
      </c>
      <c r="F41" s="10" t="s">
        <v>21</v>
      </c>
      <c r="G41" s="10" t="s">
        <v>20</v>
      </c>
      <c r="H41" s="10" t="s">
        <v>19</v>
      </c>
      <c r="I41" s="10" t="s">
        <v>18</v>
      </c>
      <c r="J41" s="10" t="s">
        <v>17</v>
      </c>
      <c r="K41" s="10" t="s">
        <v>16</v>
      </c>
      <c r="L41" s="10" t="s">
        <v>15</v>
      </c>
      <c r="M41" s="10" t="s">
        <v>14</v>
      </c>
    </row>
    <row r="42" spans="1:13" x14ac:dyDescent="0.25">
      <c r="A42" s="9" t="s">
        <v>13</v>
      </c>
      <c r="B42" s="8">
        <f>SUM(($C$26*'Parrotfish metrics'!E90)+($D$26*'Parrotfish metrics'!E91)+($E$26*'Parrotfish metrics'!E92)+($F$26*'Parrotfish metrics'!E93)+($G$26*'Parrotfish metrics'!E94)+($H$26*'Parrotfish metrics'!E95)+($I$26*'Parrotfish metrics'!E96)+ ($J$26*'Parrotfish metrics'!E97)+ ($K$26*'Parrotfish metrics'!E98))</f>
        <v>0</v>
      </c>
      <c r="C42" s="8">
        <f>SUM(($C$26*'Parrotfish metrics'!F90)+($D$26*'Parrotfish metrics'!F91)+($E$26*'Parrotfish metrics'!F92)+($F$26*'Parrotfish metrics'!F93)+($G$26*'Parrotfish metrics'!F94)+($H$26*'Parrotfish metrics'!F95)+($I$26*'Parrotfish metrics'!F96)+ ($J$26*'Parrotfish metrics'!F97)+ ($K$26*'Parrotfish metrics'!F98))</f>
        <v>0</v>
      </c>
      <c r="D42" s="8">
        <f>SUM(($C$26*'Parrotfish metrics'!G90)+($D$26*'Parrotfish metrics'!G91)+($E$26*'Parrotfish metrics'!G92)+($F$26*'Parrotfish metrics'!G93)+($G$26*'Parrotfish metrics'!G94)+($H$26*'Parrotfish metrics'!G95)+($I$26*'Parrotfish metrics'!G96)+ ($J$26*'Parrotfish metrics'!G97)+ ($K$26*'Parrotfish metrics'!G98))</f>
        <v>0</v>
      </c>
      <c r="E42" s="8">
        <f>SUM(($C$26*'Parrotfish metrics'!H90)+($D$26*'Parrotfish metrics'!H91)+($E$26*'Parrotfish metrics'!H92)+($F$26*'Parrotfish metrics'!H93)+($G$26*'Parrotfish metrics'!H94)+($H$26*'Parrotfish metrics'!H95)+($I$26*'Parrotfish metrics'!H96)+ ($J$26*'Parrotfish metrics'!H97)+ ($K$26*'Parrotfish metrics'!H98))</f>
        <v>0</v>
      </c>
      <c r="F42" s="8">
        <f>SUM(($C$26*'Parrotfish metrics'!I90)+($D$26*'Parrotfish metrics'!I91)+($E$26*'Parrotfish metrics'!I92)+($F$26*'Parrotfish metrics'!I93)+($G$26*'Parrotfish metrics'!I94)+($H$26*'Parrotfish metrics'!I95)+($I$26*'Parrotfish metrics'!I96)+ ($J$26*'Parrotfish metrics'!I97)+ ($K$26*'Parrotfish metrics'!I98))</f>
        <v>0</v>
      </c>
      <c r="G42" s="8">
        <f>SUM(($C$26*'Parrotfish metrics'!J90)+($D$26*'Parrotfish metrics'!J91)+($E$26*'Parrotfish metrics'!J92)+($F$26*'Parrotfish metrics'!J93)+($G$26*'Parrotfish metrics'!J94)+($H$26*'Parrotfish metrics'!J95)+($I$26*'Parrotfish metrics'!J96)+ ($J$26*'Parrotfish metrics'!J97)+ ($K$26*'Parrotfish metrics'!J98))</f>
        <v>0</v>
      </c>
      <c r="H42" s="8">
        <f>SUM(($C$26*'Parrotfish metrics'!K90)+($D$26*'Parrotfish metrics'!K91)+($E$26*'Parrotfish metrics'!K92)+($F$26*'Parrotfish metrics'!K93)+($G$26*'Parrotfish metrics'!K94)+($H$26*'Parrotfish metrics'!K95)+($I$26*'Parrotfish metrics'!K96)+ ($J$26*'Parrotfish metrics'!K97)+ ($K$26*'Parrotfish metrics'!K98))</f>
        <v>0</v>
      </c>
      <c r="I42" s="8">
        <f>SUM(($C$26*'Parrotfish metrics'!L90)+($D$26*'Parrotfish metrics'!L91)+($E$26*'Parrotfish metrics'!L92)+($F$26*'Parrotfish metrics'!L93)+($G$26*'Parrotfish metrics'!L94)+($H$26*'Parrotfish metrics'!L95)+($I$26*'Parrotfish metrics'!L96)+ ($J$26*'Parrotfish metrics'!L97)+ ($K$26*'Parrotfish metrics'!L98))</f>
        <v>0</v>
      </c>
      <c r="J42" s="8">
        <f>SUM(($C$26*'Parrotfish metrics'!M90)+($D$26*'Parrotfish metrics'!M91)+($E$26*'Parrotfish metrics'!M92)+($F$26*'Parrotfish metrics'!M93)+($G$26*'Parrotfish metrics'!M94)+($H$26*'Parrotfish metrics'!M95)+($I$26*'Parrotfish metrics'!M96)+ ($J$26*'Parrotfish metrics'!M97)+ ($K$26*'Parrotfish metrics'!M98))</f>
        <v>0</v>
      </c>
      <c r="K42" s="8">
        <f>SUM(($C$26*'Parrotfish metrics'!N90)+($D$26*'Parrotfish metrics'!N91)+($E$26*'Parrotfish metrics'!N92)+($F$26*'Parrotfish metrics'!N93)+($G$26*'Parrotfish metrics'!N94)+($H$26*'Parrotfish metrics'!N95)+($I$26*'Parrotfish metrics'!N96)+ ($J$26*'Parrotfish metrics'!N97)+ ($K$26*'Parrotfish metrics'!N98))</f>
        <v>0</v>
      </c>
      <c r="L42" s="8">
        <f>SUM(($C$26*'Parrotfish metrics'!O90)+($D$26*'Parrotfish metrics'!O91)+($E$26*'Parrotfish metrics'!O92)+($F$26*'Parrotfish metrics'!O93)+($G$26*'Parrotfish metrics'!O94)+($H$26*'Parrotfish metrics'!O95)+($I$26*'Parrotfish metrics'!O96)+ ($J$26*'Parrotfish metrics'!O97)+ ($K$26*'Parrotfish metrics'!O98))</f>
        <v>0</v>
      </c>
      <c r="M42" s="8">
        <f>SUM(($C$26*'Parrotfish metrics'!P90)+($D$26*'Parrotfish metrics'!P91)+($E$26*'Parrotfish metrics'!P92)+($F$26*'Parrotfish metrics'!P93)+($G$26*'Parrotfish metrics'!P94)+($H$26*'Parrotfish metrics'!P95)+($I$26*'Parrotfish metrics'!P96)+ ($J$26*'Parrotfish metrics'!P97)+ ($K$26*'Parrotfish metrics'!P98))</f>
        <v>0</v>
      </c>
    </row>
    <row r="43" spans="1:13" x14ac:dyDescent="0.25">
      <c r="A43" s="9" t="s">
        <v>12</v>
      </c>
      <c r="B43" s="8">
        <f>SUM(($C$27*'Parrotfish metrics'!E79)+($D$27*'Parrotfish metrics'!E80)+($E$27*'Parrotfish metrics'!E81)+($F$27*'Parrotfish metrics'!E82)+($G$27*'Parrotfish metrics'!E83)+($H$27*'Parrotfish metrics'!E84)+($I$27*'Parrotfish metrics'!E85)+ ($J$27*'Parrotfish metrics'!E86)+ ($K$27*'Parrotfish metrics'!E87))</f>
        <v>0</v>
      </c>
      <c r="C43" s="8">
        <f>SUM(($C$27*'Parrotfish metrics'!F79)+($D$27*'Parrotfish metrics'!F80)+($E$27*'Parrotfish metrics'!F81)+($F$27*'Parrotfish metrics'!F82)+($G$27*'Parrotfish metrics'!F83)+($H$27*'Parrotfish metrics'!F84)+($I$27*'Parrotfish metrics'!F85)+ ($J$27*'Parrotfish metrics'!F86)+ ($K$27*'Parrotfish metrics'!F87))</f>
        <v>0</v>
      </c>
      <c r="D43" s="8">
        <f>SUM(($C$27*'Parrotfish metrics'!G79)+($D$27*'Parrotfish metrics'!G80)+($E$27*'Parrotfish metrics'!G81)+($F$27*'Parrotfish metrics'!G82)+($G$27*'Parrotfish metrics'!G83)+($H$27*'Parrotfish metrics'!G84)+($I$27*'Parrotfish metrics'!G85)+ ($J$27*'Parrotfish metrics'!G86)+ ($K$27*'Parrotfish metrics'!G87))</f>
        <v>0</v>
      </c>
      <c r="E43" s="8">
        <f>SUM(($C$27*'Parrotfish metrics'!H79)+($D$27*'Parrotfish metrics'!H80)+($E$27*'Parrotfish metrics'!H81)+($F$27*'Parrotfish metrics'!H82)+($G$27*'Parrotfish metrics'!H83)+($H$27*'Parrotfish metrics'!H84)+($I$27*'Parrotfish metrics'!H85)+ ($J$27*'Parrotfish metrics'!H86)+ ($K$27*'Parrotfish metrics'!H87))</f>
        <v>0</v>
      </c>
      <c r="F43" s="8">
        <f>SUM(($C$27*'Parrotfish metrics'!I79)+($D$27*'Parrotfish metrics'!I80)+($E$27*'Parrotfish metrics'!I81)+($F$27*'Parrotfish metrics'!I82)+($G$27*'Parrotfish metrics'!I83)+($H$27*'Parrotfish metrics'!I84)+($I$27*'Parrotfish metrics'!I85)+ ($J$27*'Parrotfish metrics'!I86)+ ($K$27*'Parrotfish metrics'!I87))</f>
        <v>0</v>
      </c>
      <c r="G43" s="8">
        <f>SUM(($C$27*'Parrotfish metrics'!J79)+($D$27*'Parrotfish metrics'!J80)+($E$27*'Parrotfish metrics'!J81)+($F$27*'Parrotfish metrics'!J82)+($G$27*'Parrotfish metrics'!J83)+($H$27*'Parrotfish metrics'!J84)+($I$27*'Parrotfish metrics'!J85)+ ($J$27*'Parrotfish metrics'!J86)+ ($K$27*'Parrotfish metrics'!J87))</f>
        <v>0</v>
      </c>
      <c r="H43" s="8">
        <f>SUM(($C$27*'Parrotfish metrics'!K79)+($D$27*'Parrotfish metrics'!K80)+($E$27*'Parrotfish metrics'!K81)+($F$27*'Parrotfish metrics'!K82)+($G$27*'Parrotfish metrics'!K83)+($H$27*'Parrotfish metrics'!K84)+($I$27*'Parrotfish metrics'!K85)+ ($J$27*'Parrotfish metrics'!K86)+ ($K$27*'Parrotfish metrics'!K87))</f>
        <v>0</v>
      </c>
      <c r="I43" s="8">
        <f>SUM(($C$27*'Parrotfish metrics'!L79)+($D$27*'Parrotfish metrics'!L80)+($E$27*'Parrotfish metrics'!L81)+($F$27*'Parrotfish metrics'!L82)+($G$27*'Parrotfish metrics'!L83)+($H$27*'Parrotfish metrics'!L84)+($I$27*'Parrotfish metrics'!L85)+ ($J$27*'Parrotfish metrics'!L86)+ ($K$27*'Parrotfish metrics'!L87))</f>
        <v>0</v>
      </c>
      <c r="J43" s="8">
        <f>SUM(($C$27*'Parrotfish metrics'!M79)+($D$27*'Parrotfish metrics'!M80)+($E$27*'Parrotfish metrics'!M81)+($F$27*'Parrotfish metrics'!M82)+($G$27*'Parrotfish metrics'!M83)+($H$27*'Parrotfish metrics'!M84)+($I$27*'Parrotfish metrics'!M85)+ ($J$27*'Parrotfish metrics'!M86)+ ($K$27*'Parrotfish metrics'!M87))</f>
        <v>0</v>
      </c>
      <c r="K43" s="8">
        <f>SUM(($C$27*'Parrotfish metrics'!N79)+($D$27*'Parrotfish metrics'!N80)+($E$27*'Parrotfish metrics'!N81)+($F$27*'Parrotfish metrics'!N82)+($G$27*'Parrotfish metrics'!N83)+($H$27*'Parrotfish metrics'!N84)+($I$27*'Parrotfish metrics'!N85)+ ($J$27*'Parrotfish metrics'!N86)+ ($K$27*'Parrotfish metrics'!N87))</f>
        <v>0</v>
      </c>
      <c r="L43" s="8">
        <f>SUM(($C$27*'Parrotfish metrics'!O79)+($D$27*'Parrotfish metrics'!O80)+($E$27*'Parrotfish metrics'!O81)+($F$27*'Parrotfish metrics'!O82)+($G$27*'Parrotfish metrics'!O83)+($H$27*'Parrotfish metrics'!O84)+($I$27*'Parrotfish metrics'!O85)+ ($J$27*'Parrotfish metrics'!O86)+ ($K$27*'Parrotfish metrics'!O87))</f>
        <v>0</v>
      </c>
      <c r="M43" s="8">
        <f>SUM(($C$27*'Parrotfish metrics'!P79)+($D$27*'Parrotfish metrics'!P80)+($E$27*'Parrotfish metrics'!P81)+($F$27*'Parrotfish metrics'!P82)+($G$27*'Parrotfish metrics'!P83)+($H$27*'Parrotfish metrics'!P84)+($I$27*'Parrotfish metrics'!P85)+ ($J$27*'Parrotfish metrics'!P86)+ ($K$27*'Parrotfish metrics'!P87))</f>
        <v>0</v>
      </c>
    </row>
    <row r="44" spans="1:13" x14ac:dyDescent="0.25">
      <c r="A44" s="9" t="s">
        <v>11</v>
      </c>
      <c r="B44" s="8">
        <f>SUM(($C$28*'Parrotfish metrics'!E79)+($D$28*'Parrotfish metrics'!E80)+($E$28*'Parrotfish metrics'!E81)+($F$28*'Parrotfish metrics'!E82)+($G$28*'Parrotfish metrics'!E83)+($H$28*'Parrotfish metrics'!E84)+($I$28*'Parrotfish metrics'!E85)+ ($J$28*'Parrotfish metrics'!E86)+ ($K$28*'Parrotfish metrics'!E87))</f>
        <v>0</v>
      </c>
      <c r="C44" s="8">
        <f>SUM(($C$28*'Parrotfish metrics'!F79)+($D$28*'Parrotfish metrics'!F80)+($E$28*'Parrotfish metrics'!F81)+($F$28*'Parrotfish metrics'!F82)+($G$28*'Parrotfish metrics'!F83)+($H$28*'Parrotfish metrics'!F84)+($I$28*'Parrotfish metrics'!F85)+ ($J$28*'Parrotfish metrics'!F86)+ ($K$28*'Parrotfish metrics'!F87))</f>
        <v>0</v>
      </c>
      <c r="D44" s="8">
        <f>SUM(($C$28*'Parrotfish metrics'!G79)+($D$28*'Parrotfish metrics'!G80)+($E$28*'Parrotfish metrics'!G81)+($F$28*'Parrotfish metrics'!G82)+($G$28*'Parrotfish metrics'!G83)+($H$28*'Parrotfish metrics'!G84)+($I$28*'Parrotfish metrics'!G85)+ ($J$28*'Parrotfish metrics'!G86)+ ($K$28*'Parrotfish metrics'!G87))</f>
        <v>0</v>
      </c>
      <c r="E44" s="8">
        <f>SUM(($C$28*'Parrotfish metrics'!H79)+($D$28*'Parrotfish metrics'!H80)+($E$28*'Parrotfish metrics'!H81)+($F$28*'Parrotfish metrics'!H82)+($G$28*'Parrotfish metrics'!H83)+($H$28*'Parrotfish metrics'!H84)+($I$28*'Parrotfish metrics'!H85)+ ($J$28*'Parrotfish metrics'!H86)+ ($K$28*'Parrotfish metrics'!H87))</f>
        <v>0</v>
      </c>
      <c r="F44" s="8">
        <f>SUM(($C$28*'Parrotfish metrics'!I79)+($D$28*'Parrotfish metrics'!I80)+($E$28*'Parrotfish metrics'!I81)+($F$28*'Parrotfish metrics'!I82)+($G$28*'Parrotfish metrics'!I83)+($H$28*'Parrotfish metrics'!I84)+($I$28*'Parrotfish metrics'!I85)+ ($J$28*'Parrotfish metrics'!I86)+ ($K$28*'Parrotfish metrics'!I87))</f>
        <v>0</v>
      </c>
      <c r="G44" s="8">
        <f>SUM(($C$28*'Parrotfish metrics'!J79)+($D$28*'Parrotfish metrics'!J80)+($E$28*'Parrotfish metrics'!J81)+($F$28*'Parrotfish metrics'!J82)+($G$28*'Parrotfish metrics'!J83)+($H$28*'Parrotfish metrics'!J84)+($I$28*'Parrotfish metrics'!J85)+ ($J$28*'Parrotfish metrics'!J86)+ ($K$28*'Parrotfish metrics'!J87))</f>
        <v>0</v>
      </c>
      <c r="H44" s="8">
        <f>SUM(($C$28*'Parrotfish metrics'!K79)+($D$28*'Parrotfish metrics'!K80)+($E$28*'Parrotfish metrics'!K81)+($F$28*'Parrotfish metrics'!K82)+($G$28*'Parrotfish metrics'!K83)+($H$28*'Parrotfish metrics'!K84)+($I$28*'Parrotfish metrics'!K85)+ ($J$28*'Parrotfish metrics'!K86)+ ($K$28*'Parrotfish metrics'!K87))</f>
        <v>0</v>
      </c>
      <c r="I44" s="8">
        <f>SUM(($C$28*'Parrotfish metrics'!L79)+($D$28*'Parrotfish metrics'!L80)+($E$28*'Parrotfish metrics'!L81)+($F$28*'Parrotfish metrics'!L82)+($G$28*'Parrotfish metrics'!L83)+($H$28*'Parrotfish metrics'!L84)+($I$28*'Parrotfish metrics'!L85)+ ($J$28*'Parrotfish metrics'!L86)+ ($K$28*'Parrotfish metrics'!L87))</f>
        <v>0</v>
      </c>
      <c r="J44" s="8">
        <f>SUM(($C$28*'Parrotfish metrics'!M79)+($D$28*'Parrotfish metrics'!M80)+($E$28*'Parrotfish metrics'!M81)+($F$28*'Parrotfish metrics'!M82)+($G$28*'Parrotfish metrics'!M83)+($H$28*'Parrotfish metrics'!M84)+($I$28*'Parrotfish metrics'!M85)+ ($J$28*'Parrotfish metrics'!M86)+ ($K$28*'Parrotfish metrics'!M87))</f>
        <v>0</v>
      </c>
      <c r="K44" s="8">
        <f>SUM(($C$28*'Parrotfish metrics'!N79)+($D$28*'Parrotfish metrics'!N80)+($E$28*'Parrotfish metrics'!N81)+($F$28*'Parrotfish metrics'!N82)+($G$28*'Parrotfish metrics'!N83)+($H$28*'Parrotfish metrics'!N84)+($I$28*'Parrotfish metrics'!N85)+ ($J$28*'Parrotfish metrics'!N86)+ ($K$28*'Parrotfish metrics'!N87))</f>
        <v>0</v>
      </c>
      <c r="L44" s="8">
        <f>SUM(($C$28*'Parrotfish metrics'!O79)+($D$28*'Parrotfish metrics'!O80)+($E$28*'Parrotfish metrics'!O81)+($F$28*'Parrotfish metrics'!O82)+($G$28*'Parrotfish metrics'!O83)+($H$28*'Parrotfish metrics'!O84)+($I$28*'Parrotfish metrics'!O85)+ ($J$28*'Parrotfish metrics'!O86)+ ($K$28*'Parrotfish metrics'!O87))</f>
        <v>0</v>
      </c>
      <c r="M44" s="8">
        <f>SUM(($C$28*'Parrotfish metrics'!P79)+($D$28*'Parrotfish metrics'!P80)+($E$28*'Parrotfish metrics'!P81)+($F$28*'Parrotfish metrics'!P82)+($G$28*'Parrotfish metrics'!P83)+($H$28*'Parrotfish metrics'!P84)+($I$28*'Parrotfish metrics'!P85)+ ($J$28*'Parrotfish metrics'!P86)+ ($K$28*'Parrotfish metrics'!P87))</f>
        <v>0</v>
      </c>
    </row>
    <row r="45" spans="1:13" x14ac:dyDescent="0.25">
      <c r="A45" s="9" t="s">
        <v>10</v>
      </c>
      <c r="B45" s="8">
        <f>SUM(($C$29*'Parrotfish metrics'!E79)+($D$29*'Parrotfish metrics'!E80)+($E$29*'Parrotfish metrics'!E81)+($F$29*'Parrotfish metrics'!E82)+($G$29*'Parrotfish metrics'!E83)+($H$29*'Parrotfish metrics'!E84)+($I$29*'Parrotfish metrics'!E85)+ ($J$29*'Parrotfish metrics'!E86)+ ($K$29*'Parrotfish metrics'!E87))</f>
        <v>0</v>
      </c>
      <c r="C45" s="8">
        <f>SUM(($C$29*'Parrotfish metrics'!F79)+($D$29*'Parrotfish metrics'!F80)+($E$29*'Parrotfish metrics'!F81)+($F$29*'Parrotfish metrics'!F82)+($G$29*'Parrotfish metrics'!F83)+($H$29*'Parrotfish metrics'!F84)+($I$29*'Parrotfish metrics'!F85)+ ($J$29*'Parrotfish metrics'!F86)+ ($K$29*'Parrotfish metrics'!F87))</f>
        <v>0</v>
      </c>
      <c r="D45" s="8">
        <f>SUM(($C$29*'Parrotfish metrics'!G79)+($D$29*'Parrotfish metrics'!G80)+($E$29*'Parrotfish metrics'!G81)+($F$29*'Parrotfish metrics'!G82)+($G$29*'Parrotfish metrics'!G83)+($H$29*'Parrotfish metrics'!G84)+($I$29*'Parrotfish metrics'!G85)+ ($J$29*'Parrotfish metrics'!G86)+ ($K$29*'Parrotfish metrics'!G87))</f>
        <v>0</v>
      </c>
      <c r="E45" s="8">
        <f>SUM(($C$29*'Parrotfish metrics'!H79)+($D$29*'Parrotfish metrics'!H80)+($E$29*'Parrotfish metrics'!H81)+($F$29*'Parrotfish metrics'!H82)+($G$29*'Parrotfish metrics'!H83)+($H$29*'Parrotfish metrics'!H84)+($I$29*'Parrotfish metrics'!H85)+ ($J$29*'Parrotfish metrics'!H86)+ ($K$29*'Parrotfish metrics'!H87))</f>
        <v>0</v>
      </c>
      <c r="F45" s="8">
        <f>SUM(($C$29*'Parrotfish metrics'!I79)+($D$29*'Parrotfish metrics'!I80)+($E$29*'Parrotfish metrics'!I81)+($F$29*'Parrotfish metrics'!I82)+($G$29*'Parrotfish metrics'!I83)+($H$29*'Parrotfish metrics'!I84)+($I$29*'Parrotfish metrics'!I85)+ ($J$29*'Parrotfish metrics'!I86)+ ($K$29*'Parrotfish metrics'!I87))</f>
        <v>0</v>
      </c>
      <c r="G45" s="8">
        <f>SUM(($C$29*'Parrotfish metrics'!J79)+($D$29*'Parrotfish metrics'!J80)+($E$29*'Parrotfish metrics'!J81)+($F$29*'Parrotfish metrics'!J82)+($G$29*'Parrotfish metrics'!J83)+($H$29*'Parrotfish metrics'!J84)+($I$29*'Parrotfish metrics'!J85)+ ($J$29*'Parrotfish metrics'!J86)+ ($K$29*'Parrotfish metrics'!J87))</f>
        <v>0</v>
      </c>
      <c r="H45" s="8">
        <f>SUM(($C$29*'Parrotfish metrics'!K79)+($D$29*'Parrotfish metrics'!K80)+($E$29*'Parrotfish metrics'!K81)+($F$29*'Parrotfish metrics'!K82)+($G$29*'Parrotfish metrics'!K83)+($H$29*'Parrotfish metrics'!K84)+($I$29*'Parrotfish metrics'!K85)+ ($J$29*'Parrotfish metrics'!K86)+ ($K$29*'Parrotfish metrics'!K87))</f>
        <v>0</v>
      </c>
      <c r="I45" s="8">
        <f>SUM(($C$29*'Parrotfish metrics'!L79)+($D$29*'Parrotfish metrics'!L80)+($E$29*'Parrotfish metrics'!L81)+($F$29*'Parrotfish metrics'!L82)+($G$29*'Parrotfish metrics'!L83)+($H$29*'Parrotfish metrics'!L84)+($I$29*'Parrotfish metrics'!L85)+ ($J$29*'Parrotfish metrics'!L86)+ ($K$29*'Parrotfish metrics'!L87))</f>
        <v>0</v>
      </c>
      <c r="J45" s="8">
        <f>SUM(($C$29*'Parrotfish metrics'!M79)+($D$29*'Parrotfish metrics'!M80)+($E$29*'Parrotfish metrics'!M81)+($F$29*'Parrotfish metrics'!M82)+($G$29*'Parrotfish metrics'!M83)+($H$29*'Parrotfish metrics'!M84)+($I$29*'Parrotfish metrics'!M85)+ ($J$29*'Parrotfish metrics'!M86)+ ($K$29*'Parrotfish metrics'!M87))</f>
        <v>0</v>
      </c>
      <c r="K45" s="8">
        <f>SUM(($C$29*'Parrotfish metrics'!N79)+($D$29*'Parrotfish metrics'!N80)+($E$29*'Parrotfish metrics'!N81)+($F$29*'Parrotfish metrics'!N82)+($G$29*'Parrotfish metrics'!N83)+($H$29*'Parrotfish metrics'!N84)+($I$29*'Parrotfish metrics'!N85)+ ($J$29*'Parrotfish metrics'!N86)+ ($K$29*'Parrotfish metrics'!N87))</f>
        <v>0</v>
      </c>
      <c r="L45" s="8">
        <f>SUM(($C$29*'Parrotfish metrics'!O79)+($D$29*'Parrotfish metrics'!O80)+($E$29*'Parrotfish metrics'!O81)+($F$29*'Parrotfish metrics'!O82)+($G$29*'Parrotfish metrics'!O83)+($H$29*'Parrotfish metrics'!O84)+($I$29*'Parrotfish metrics'!O85)+ ($J$29*'Parrotfish metrics'!O86)+ ($K$29*'Parrotfish metrics'!O87))</f>
        <v>0</v>
      </c>
      <c r="M45" s="8">
        <f>SUM(($C$29*'Parrotfish metrics'!P79)+($D$29*'Parrotfish metrics'!P80)+($E$29*'Parrotfish metrics'!P81)+($F$29*'Parrotfish metrics'!P82)+($G$29*'Parrotfish metrics'!P83)+($H$29*'Parrotfish metrics'!P84)+($I$29*'Parrotfish metrics'!P85)+ ($J$29*'Parrotfish metrics'!P86)+ ($K$29*'Parrotfish metrics'!P87))</f>
        <v>0</v>
      </c>
    </row>
    <row r="46" spans="1:13" x14ac:dyDescent="0.25">
      <c r="A46" s="9" t="s">
        <v>9</v>
      </c>
      <c r="B46" s="8">
        <f>SUM(($C$30*'Parrotfish metrics'!E79)+($D$30*'Parrotfish metrics'!E80)+($E$30*'Parrotfish metrics'!E81)+($F$30*'Parrotfish metrics'!E82)+($G$30*'Parrotfish metrics'!E83)+($H$30*'Parrotfish metrics'!E84)+($I$30*'Parrotfish metrics'!E85)+ ($J$30*'Parrotfish metrics'!E86)+ ($K$30*'Parrotfish metrics'!E87))</f>
        <v>0</v>
      </c>
      <c r="C46" s="8">
        <f>SUM(($C$30*'Parrotfish metrics'!F79)+($D$30*'Parrotfish metrics'!F80)+($E$30*'Parrotfish metrics'!F81)+($F$30*'Parrotfish metrics'!F82)+($G$30*'Parrotfish metrics'!F83)+($H$30*'Parrotfish metrics'!F84)+($I$30*'Parrotfish metrics'!F85)+ ($J$30*'Parrotfish metrics'!F86)+ ($K$30*'Parrotfish metrics'!F87))</f>
        <v>0</v>
      </c>
      <c r="D46" s="8">
        <f>SUM(($C$30*'Parrotfish metrics'!G79)+($D$30*'Parrotfish metrics'!G80)+($E$30*'Parrotfish metrics'!G81)+($F$30*'Parrotfish metrics'!G82)+($G$30*'Parrotfish metrics'!G83)+($H$30*'Parrotfish metrics'!G84)+($I$30*'Parrotfish metrics'!G85)+ ($J$30*'Parrotfish metrics'!G86)+ ($K$30*'Parrotfish metrics'!G87))</f>
        <v>0</v>
      </c>
      <c r="E46" s="8">
        <f>SUM(($C$30*'Parrotfish metrics'!H79)+($D$30*'Parrotfish metrics'!H80)+($E$30*'Parrotfish metrics'!H81)+($F$30*'Parrotfish metrics'!H82)+($G$30*'Parrotfish metrics'!H83)+($H$30*'Parrotfish metrics'!H84)+($I$30*'Parrotfish metrics'!H85)+ ($J$30*'Parrotfish metrics'!H86)+ ($K$30*'Parrotfish metrics'!H87))</f>
        <v>0</v>
      </c>
      <c r="F46" s="8">
        <f>SUM(($C$30*'Parrotfish metrics'!I79)+($D$30*'Parrotfish metrics'!I80)+($E$30*'Parrotfish metrics'!I81)+($F$30*'Parrotfish metrics'!I82)+($G$30*'Parrotfish metrics'!I83)+($H$30*'Parrotfish metrics'!I84)+($I$30*'Parrotfish metrics'!I85)+ ($J$30*'Parrotfish metrics'!I86)+ ($K$30*'Parrotfish metrics'!I87))</f>
        <v>0</v>
      </c>
      <c r="G46" s="8">
        <f>SUM(($C$30*'Parrotfish metrics'!J79)+($D$30*'Parrotfish metrics'!J80)+($E$30*'Parrotfish metrics'!J81)+($F$30*'Parrotfish metrics'!J82)+($G$30*'Parrotfish metrics'!J83)+($H$30*'Parrotfish metrics'!J84)+($I$30*'Parrotfish metrics'!J85)+ ($J$30*'Parrotfish metrics'!J86)+ ($K$30*'Parrotfish metrics'!J87))</f>
        <v>0</v>
      </c>
      <c r="H46" s="8">
        <f>SUM(($C$30*'Parrotfish metrics'!K79)+($D$30*'Parrotfish metrics'!K80)+($E$30*'Parrotfish metrics'!K81)+($F$30*'Parrotfish metrics'!K82)+($G$30*'Parrotfish metrics'!K83)+($H$30*'Parrotfish metrics'!K84)+($I$30*'Parrotfish metrics'!K85)+ ($J$30*'Parrotfish metrics'!K86)+ ($K$30*'Parrotfish metrics'!K87))</f>
        <v>0</v>
      </c>
      <c r="I46" s="8">
        <f>SUM(($C$30*'Parrotfish metrics'!L79)+($D$30*'Parrotfish metrics'!L80)+($E$30*'Parrotfish metrics'!L81)+($F$30*'Parrotfish metrics'!L82)+($G$30*'Parrotfish metrics'!L83)+($H$30*'Parrotfish metrics'!L84)+($I$30*'Parrotfish metrics'!L85)+ ($J$30*'Parrotfish metrics'!L86)+ ($K$30*'Parrotfish metrics'!L87))</f>
        <v>0</v>
      </c>
      <c r="J46" s="8">
        <f>SUM(($C$30*'Parrotfish metrics'!M79)+($D$30*'Parrotfish metrics'!M80)+($E$30*'Parrotfish metrics'!M81)+($F$30*'Parrotfish metrics'!M82)+($G$30*'Parrotfish metrics'!M83)+($H$30*'Parrotfish metrics'!M84)+($I$30*'Parrotfish metrics'!M85)+ ($J$30*'Parrotfish metrics'!M86)+ ($K$30*'Parrotfish metrics'!M87))</f>
        <v>0</v>
      </c>
      <c r="K46" s="8">
        <f>SUM(($C$30*'Parrotfish metrics'!N79)+($D$30*'Parrotfish metrics'!N80)+($E$30*'Parrotfish metrics'!N81)+($F$30*'Parrotfish metrics'!N82)+($G$30*'Parrotfish metrics'!N83)+($H$30*'Parrotfish metrics'!N84)+($I$30*'Parrotfish metrics'!N85)+ ($J$30*'Parrotfish metrics'!N86)+ ($K$30*'Parrotfish metrics'!N87))</f>
        <v>0</v>
      </c>
      <c r="L46" s="8">
        <f>SUM(($C$30*'Parrotfish metrics'!O79)+($D$30*'Parrotfish metrics'!O80)+($E$30*'Parrotfish metrics'!O81)+($F$30*'Parrotfish metrics'!O82)+($G$30*'Parrotfish metrics'!O83)+($H$30*'Parrotfish metrics'!O84)+($I$30*'Parrotfish metrics'!O85)+ ($J$30*'Parrotfish metrics'!O86)+ ($K$30*'Parrotfish metrics'!O87))</f>
        <v>0</v>
      </c>
      <c r="M46" s="8">
        <f>SUM(($C$30*'Parrotfish metrics'!P79)+($D$30*'Parrotfish metrics'!P80)+($E$30*'Parrotfish metrics'!P81)+($F$30*'Parrotfish metrics'!P82)+($G$30*'Parrotfish metrics'!P83)+($H$30*'Parrotfish metrics'!P84)+($I$30*'Parrotfish metrics'!P85)+ ($J$30*'Parrotfish metrics'!P86)+ ($K$30*'Parrotfish metrics'!P87))</f>
        <v>0</v>
      </c>
    </row>
    <row r="47" spans="1:13" x14ac:dyDescent="0.25">
      <c r="A47" s="9" t="s">
        <v>8</v>
      </c>
      <c r="B47" s="8">
        <f>SUM(($C$31*'Parrotfish metrics'!E79)+($D$31*'Parrotfish metrics'!E80)+($E$31*'Parrotfish metrics'!E81)+($F$31*'Parrotfish metrics'!E82)+($G$31*'Parrotfish metrics'!E83)+($H$31*'Parrotfish metrics'!E84)+($I$31*'Parrotfish metrics'!E85)+ ($J$31*'Parrotfish metrics'!E86)+ ($K$31*'Parrotfish metrics'!E87))</f>
        <v>0</v>
      </c>
      <c r="C47" s="8">
        <f>SUM(($C$31*'Parrotfish metrics'!F79)+($D$31*'Parrotfish metrics'!F80)+($E$31*'Parrotfish metrics'!F81)+($F$31*'Parrotfish metrics'!F82)+($G$31*'Parrotfish metrics'!F83)+($H$31*'Parrotfish metrics'!F84)+($I$31*'Parrotfish metrics'!F85)+ ($J$31*'Parrotfish metrics'!F86)+ ($K$31*'Parrotfish metrics'!F87))</f>
        <v>0</v>
      </c>
      <c r="D47" s="8">
        <f>SUM(($C$31*'Parrotfish metrics'!G79)+($D$31*'Parrotfish metrics'!G80)+($E$31*'Parrotfish metrics'!G81)+($F$31*'Parrotfish metrics'!G82)+($G$31*'Parrotfish metrics'!G83)+($H$31*'Parrotfish metrics'!G84)+($I$31*'Parrotfish metrics'!G85)+ ($J$31*'Parrotfish metrics'!G86)+ ($K$31*'Parrotfish metrics'!G87))</f>
        <v>0</v>
      </c>
      <c r="E47" s="8">
        <f>SUM(($C$31*'Parrotfish metrics'!H79)+($D$31*'Parrotfish metrics'!H80)+($E$31*'Parrotfish metrics'!H81)+($F$31*'Parrotfish metrics'!H82)+($G$31*'Parrotfish metrics'!H83)+($H$31*'Parrotfish metrics'!H84)+($I$31*'Parrotfish metrics'!H85)+ ($J$31*'Parrotfish metrics'!H86)+ ($K$31*'Parrotfish metrics'!H87))</f>
        <v>0</v>
      </c>
      <c r="F47" s="8">
        <f>SUM(($C$31*'Parrotfish metrics'!I79)+($D$31*'Parrotfish metrics'!I80)+($E$31*'Parrotfish metrics'!I81)+($F$31*'Parrotfish metrics'!I82)+($G$31*'Parrotfish metrics'!I83)+($H$31*'Parrotfish metrics'!I84)+($I$31*'Parrotfish metrics'!I85)+ ($J$31*'Parrotfish metrics'!I86)+ ($K$31*'Parrotfish metrics'!I87))</f>
        <v>0</v>
      </c>
      <c r="G47" s="8">
        <f>SUM(($C$31*'Parrotfish metrics'!J79)+($D$31*'Parrotfish metrics'!J80)+($E$31*'Parrotfish metrics'!J81)+($F$31*'Parrotfish metrics'!J82)+($G$31*'Parrotfish metrics'!J83)+($H$31*'Parrotfish metrics'!J84)+($I$31*'Parrotfish metrics'!J85)+ ($J$31*'Parrotfish metrics'!J86)+ ($K$31*'Parrotfish metrics'!J87))</f>
        <v>0</v>
      </c>
      <c r="H47" s="8">
        <f>SUM(($C$31*'Parrotfish metrics'!K79)+($D$31*'Parrotfish metrics'!K80)+($E$31*'Parrotfish metrics'!K81)+($F$31*'Parrotfish metrics'!K82)+($G$31*'Parrotfish metrics'!K83)+($H$31*'Parrotfish metrics'!K84)+($I$31*'Parrotfish metrics'!K85)+ ($J$31*'Parrotfish metrics'!K86)+ ($K$31*'Parrotfish metrics'!K87))</f>
        <v>0</v>
      </c>
      <c r="I47" s="8">
        <f>SUM(($C$31*'Parrotfish metrics'!L79)+($D$31*'Parrotfish metrics'!L80)+($E$31*'Parrotfish metrics'!L81)+($F$31*'Parrotfish metrics'!L82)+($G$31*'Parrotfish metrics'!L83)+($H$31*'Parrotfish metrics'!L84)+($I$31*'Parrotfish metrics'!L85)+ ($J$31*'Parrotfish metrics'!L86)+ ($K$31*'Parrotfish metrics'!L87))</f>
        <v>0</v>
      </c>
      <c r="J47" s="8">
        <f>SUM(($C$31*'Parrotfish metrics'!M79)+($D$31*'Parrotfish metrics'!M80)+($E$31*'Parrotfish metrics'!M81)+($F$31*'Parrotfish metrics'!M82)+($G$31*'Parrotfish metrics'!M83)+($H$31*'Parrotfish metrics'!M84)+($I$31*'Parrotfish metrics'!M85)+ ($J$31*'Parrotfish metrics'!M86)+ ($K$31*'Parrotfish metrics'!M87))</f>
        <v>0</v>
      </c>
      <c r="K47" s="8">
        <f>SUM(($C$31*'Parrotfish metrics'!N79)+($D$31*'Parrotfish metrics'!N80)+($E$31*'Parrotfish metrics'!N81)+($F$31*'Parrotfish metrics'!N82)+($G$31*'Parrotfish metrics'!N83)+($H$31*'Parrotfish metrics'!N84)+($I$31*'Parrotfish metrics'!N85)+ ($J$31*'Parrotfish metrics'!N86)+ ($K$31*'Parrotfish metrics'!N87))</f>
        <v>0</v>
      </c>
      <c r="L47" s="8">
        <f>SUM(($C$31*'Parrotfish metrics'!O79)+($D$31*'Parrotfish metrics'!O80)+($E$31*'Parrotfish metrics'!O81)+($F$31*'Parrotfish metrics'!O82)+($G$31*'Parrotfish metrics'!O83)+($H$31*'Parrotfish metrics'!O84)+($I$31*'Parrotfish metrics'!O85)+ ($J$31*'Parrotfish metrics'!O86)+ ($K$31*'Parrotfish metrics'!O87))</f>
        <v>0</v>
      </c>
      <c r="M47" s="8">
        <f>SUM(($C$31*'Parrotfish metrics'!P79)+($D$31*'Parrotfish metrics'!P80)+($E$31*'Parrotfish metrics'!P81)+($F$31*'Parrotfish metrics'!P82)+($G$31*'Parrotfish metrics'!P83)+($H$31*'Parrotfish metrics'!P84)+($I$31*'Parrotfish metrics'!P85)+ ($J$31*'Parrotfish metrics'!P86)+ ($K$31*'Parrotfish metrics'!P87))</f>
        <v>0</v>
      </c>
    </row>
    <row r="48" spans="1:13" x14ac:dyDescent="0.25">
      <c r="A48" s="9" t="s">
        <v>7</v>
      </c>
      <c r="B48" s="8">
        <f>SUM(($C$32*'Parrotfish metrics'!E79)+($D$32*'Parrotfish metrics'!E80)+($E$32*'Parrotfish metrics'!E81)+($F$32*'Parrotfish metrics'!E82)+($G$32*'Parrotfish metrics'!E83)+($H$32*'Parrotfish metrics'!E84)+($I$32*'Parrotfish metrics'!E85)+ ($J$32*'Parrotfish metrics'!E86)+ ($K$32*'Parrotfish metrics'!E87))</f>
        <v>0</v>
      </c>
      <c r="C48" s="8">
        <f>SUM(($C$32*'Parrotfish metrics'!F79)+($D$32*'Parrotfish metrics'!F80)+($E$32*'Parrotfish metrics'!F81)+($F$32*'Parrotfish metrics'!F82)+($G$32*'Parrotfish metrics'!F83)+($H$32*'Parrotfish metrics'!F84)+($I$32*'Parrotfish metrics'!F85)+ ($J$32*'Parrotfish metrics'!F86)+ ($K$32*'Parrotfish metrics'!F87))</f>
        <v>0</v>
      </c>
      <c r="D48" s="8">
        <f>SUM(($C$32*'Parrotfish metrics'!G79)+($D$32*'Parrotfish metrics'!G80)+($E$32*'Parrotfish metrics'!G81)+($F$32*'Parrotfish metrics'!G82)+($G$32*'Parrotfish metrics'!G83)+($H$32*'Parrotfish metrics'!G84)+($I$32*'Parrotfish metrics'!G85)+ ($J$32*'Parrotfish metrics'!G86)+ ($K$32*'Parrotfish metrics'!G87))</f>
        <v>0</v>
      </c>
      <c r="E48" s="8">
        <f>SUM(($C$32*'Parrotfish metrics'!H79)+($D$32*'Parrotfish metrics'!H80)+($E$32*'Parrotfish metrics'!H81)+($F$32*'Parrotfish metrics'!H82)+($G$32*'Parrotfish metrics'!H83)+($H$32*'Parrotfish metrics'!H84)+($I$32*'Parrotfish metrics'!H85)+ ($J$32*'Parrotfish metrics'!H86)+ ($K$32*'Parrotfish metrics'!H87))</f>
        <v>0</v>
      </c>
      <c r="F48" s="8">
        <f>SUM(($C$32*'Parrotfish metrics'!I79)+($D$32*'Parrotfish metrics'!I80)+($E$32*'Parrotfish metrics'!I81)+($F$32*'Parrotfish metrics'!I82)+($G$32*'Parrotfish metrics'!I83)+($H$32*'Parrotfish metrics'!I84)+($I$32*'Parrotfish metrics'!I85)+ ($J$32*'Parrotfish metrics'!I86)+ ($K$32*'Parrotfish metrics'!I87))</f>
        <v>0</v>
      </c>
      <c r="G48" s="8">
        <f>SUM(($C$32*'Parrotfish metrics'!J79)+($D$32*'Parrotfish metrics'!J80)+($E$32*'Parrotfish metrics'!J81)+($F$32*'Parrotfish metrics'!J82)+($G$32*'Parrotfish metrics'!J83)+($H$32*'Parrotfish metrics'!J84)+($I$32*'Parrotfish metrics'!J85)+ ($J$32*'Parrotfish metrics'!J86)+ ($K$32*'Parrotfish metrics'!J87))</f>
        <v>0</v>
      </c>
      <c r="H48" s="8">
        <f>SUM(($C$32*'Parrotfish metrics'!K79)+($D$32*'Parrotfish metrics'!K80)+($E$32*'Parrotfish metrics'!K81)+($F$32*'Parrotfish metrics'!K82)+($G$32*'Parrotfish metrics'!K83)+($H$32*'Parrotfish metrics'!K84)+($I$32*'Parrotfish metrics'!K85)+ ($J$32*'Parrotfish metrics'!K86)+ ($K$32*'Parrotfish metrics'!K87))</f>
        <v>0</v>
      </c>
      <c r="I48" s="8">
        <f>SUM(($C$32*'Parrotfish metrics'!L79)+($D$32*'Parrotfish metrics'!L80)+($E$32*'Parrotfish metrics'!L81)+($F$32*'Parrotfish metrics'!L82)+($G$32*'Parrotfish metrics'!L83)+($H$32*'Parrotfish metrics'!L84)+($I$32*'Parrotfish metrics'!L85)+ ($J$32*'Parrotfish metrics'!L86)+ ($K$32*'Parrotfish metrics'!L87))</f>
        <v>0</v>
      </c>
      <c r="J48" s="8">
        <f>SUM(($C$32*'Parrotfish metrics'!M79)+($D$32*'Parrotfish metrics'!M80)+($E$32*'Parrotfish metrics'!M81)+($F$32*'Parrotfish metrics'!M82)+($G$32*'Parrotfish metrics'!M83)+($H$32*'Parrotfish metrics'!M84)+($I$32*'Parrotfish metrics'!M85)+ ($J$32*'Parrotfish metrics'!M86)+ ($K$32*'Parrotfish metrics'!M87))</f>
        <v>0</v>
      </c>
      <c r="K48" s="8">
        <f>SUM(($C$32*'Parrotfish metrics'!N79)+($D$32*'Parrotfish metrics'!N80)+($E$32*'Parrotfish metrics'!N81)+($F$32*'Parrotfish metrics'!N82)+($G$32*'Parrotfish metrics'!N83)+($H$32*'Parrotfish metrics'!N84)+($I$32*'Parrotfish metrics'!N85)+ ($J$32*'Parrotfish metrics'!N86)+ ($K$32*'Parrotfish metrics'!N87))</f>
        <v>0</v>
      </c>
      <c r="L48" s="8">
        <f>SUM(($C$32*'Parrotfish metrics'!O79)+($D$32*'Parrotfish metrics'!O80)+($E$32*'Parrotfish metrics'!O81)+($F$32*'Parrotfish metrics'!O82)+($G$32*'Parrotfish metrics'!O83)+($H$32*'Parrotfish metrics'!O84)+($I$32*'Parrotfish metrics'!O85)+ ($J$32*'Parrotfish metrics'!O86)+ ($K$32*'Parrotfish metrics'!O87))</f>
        <v>0</v>
      </c>
      <c r="M48" s="8">
        <f>SUM(($C$32*'Parrotfish metrics'!P79)+($D$32*'Parrotfish metrics'!P80)+($E$32*'Parrotfish metrics'!P81)+($F$32*'Parrotfish metrics'!P82)+($G$32*'Parrotfish metrics'!P83)+($H$32*'Parrotfish metrics'!P84)+($I$32*'Parrotfish metrics'!P85)+ ($J$32*'Parrotfish metrics'!P86)+ ($K$32*'Parrotfish metrics'!P87))</f>
        <v>0</v>
      </c>
    </row>
    <row r="49" spans="1:14" x14ac:dyDescent="0.25">
      <c r="A49" s="9" t="s">
        <v>6</v>
      </c>
      <c r="B49" s="8">
        <f>SUM(($C$33*'Parrotfish metrics'!E90)+($D$33*'Parrotfish metrics'!E91)+($E$33*'Parrotfish metrics'!E92)+($F$33*'Parrotfish metrics'!E93)+($G$33*'Parrotfish metrics'!E94)+($H$33*'Parrotfish metrics'!E95)+($I$33*'Parrotfish metrics'!E96)+ ($J$33*'Parrotfish metrics'!E97)+ ($K$33*'Parrotfish metrics'!E98))</f>
        <v>0</v>
      </c>
      <c r="C49" s="8">
        <f>SUM(($C$33*'Parrotfish metrics'!F90)+($D$33*'Parrotfish metrics'!F91)+($E$33*'Parrotfish metrics'!F92)+($F$33*'Parrotfish metrics'!F93)+($G$33*'Parrotfish metrics'!F94)+($H$33*'Parrotfish metrics'!F95)+($I$33*'Parrotfish metrics'!F96)+ ($J$33*'Parrotfish metrics'!F97)+ ($K$33*'Parrotfish metrics'!F98))</f>
        <v>0</v>
      </c>
      <c r="D49" s="8">
        <f>SUM(($C$33*'Parrotfish metrics'!G90)+($D$33*'Parrotfish metrics'!G91)+($E$33*'Parrotfish metrics'!G92)+($F$33*'Parrotfish metrics'!G93)+($G$33*'Parrotfish metrics'!G94)+($H$33*'Parrotfish metrics'!G95)+($I$33*'Parrotfish metrics'!G96)+ ($J$33*'Parrotfish metrics'!G97)+ ($K$33*'Parrotfish metrics'!G98))</f>
        <v>0</v>
      </c>
      <c r="E49" s="8">
        <f>SUM(($C$33*'Parrotfish metrics'!H90)+($D$33*'Parrotfish metrics'!H91)+($E$33*'Parrotfish metrics'!H92)+($F$33*'Parrotfish metrics'!H93)+($G$33*'Parrotfish metrics'!H94)+($H$33*'Parrotfish metrics'!H95)+($I$33*'Parrotfish metrics'!H96)+ ($J$33*'Parrotfish metrics'!H97)+ ($K$33*'Parrotfish metrics'!H98))</f>
        <v>0</v>
      </c>
      <c r="F49" s="8">
        <f>SUM(($C$33*'Parrotfish metrics'!I90)+($D$33*'Parrotfish metrics'!I91)+($E$33*'Parrotfish metrics'!I92)+($F$33*'Parrotfish metrics'!I93)+($G$33*'Parrotfish metrics'!I94)+($H$33*'Parrotfish metrics'!I95)+($I$33*'Parrotfish metrics'!I96)+ ($J$33*'Parrotfish metrics'!I97)+ ($K$33*'Parrotfish metrics'!I98))</f>
        <v>0</v>
      </c>
      <c r="G49" s="8">
        <f>SUM(($C$33*'Parrotfish metrics'!J90)+($D$33*'Parrotfish metrics'!J91)+($E$33*'Parrotfish metrics'!J92)+($F$33*'Parrotfish metrics'!J93)+($G$33*'Parrotfish metrics'!J94)+($H$33*'Parrotfish metrics'!J95)+($I$33*'Parrotfish metrics'!J96)+ ($J$33*'Parrotfish metrics'!J97)+ ($K$33*'Parrotfish metrics'!J98))</f>
        <v>0</v>
      </c>
      <c r="H49" s="8">
        <f>SUM(($C$33*'Parrotfish metrics'!K90)+($D$33*'Parrotfish metrics'!K91)+($E$33*'Parrotfish metrics'!K92)+($F$33*'Parrotfish metrics'!K93)+($G$33*'Parrotfish metrics'!K94)+($H$33*'Parrotfish metrics'!K95)+($I$33*'Parrotfish metrics'!K96)+ ($J$33*'Parrotfish metrics'!K97)+ ($K$33*'Parrotfish metrics'!K98))</f>
        <v>0</v>
      </c>
      <c r="I49" s="8">
        <f>SUM(($C$33*'Parrotfish metrics'!L90)+($D$33*'Parrotfish metrics'!L91)+($E$33*'Parrotfish metrics'!L92)+($F$33*'Parrotfish metrics'!L93)+($G$33*'Parrotfish metrics'!L94)+($H$33*'Parrotfish metrics'!L95)+($I$33*'Parrotfish metrics'!L96)+ ($J$33*'Parrotfish metrics'!L97)+ ($K$33*'Parrotfish metrics'!L98))</f>
        <v>0</v>
      </c>
      <c r="J49" s="8">
        <f>SUM(($C$33*'Parrotfish metrics'!M90)+($D$33*'Parrotfish metrics'!M91)+($E$33*'Parrotfish metrics'!M92)+($F$33*'Parrotfish metrics'!M93)+($G$33*'Parrotfish metrics'!M94)+($H$33*'Parrotfish metrics'!M95)+($I$33*'Parrotfish metrics'!M96)+ ($J$33*'Parrotfish metrics'!M97)+ ($K$33*'Parrotfish metrics'!M98))</f>
        <v>0</v>
      </c>
      <c r="K49" s="8">
        <f>SUM(($C$33*'Parrotfish metrics'!N90)+($D$33*'Parrotfish metrics'!N91)+($E$33*'Parrotfish metrics'!N92)+($F$33*'Parrotfish metrics'!N93)+($G$33*'Parrotfish metrics'!N94)+($H$33*'Parrotfish metrics'!N95)+($I$33*'Parrotfish metrics'!N96)+ ($J$33*'Parrotfish metrics'!N97)+ ($K$33*'Parrotfish metrics'!N98))</f>
        <v>0</v>
      </c>
      <c r="L49" s="8">
        <f>SUM(($C$33*'Parrotfish metrics'!O90)+($D$33*'Parrotfish metrics'!O91)+($E$33*'Parrotfish metrics'!O92)+($F$33*'Parrotfish metrics'!O93)+($G$33*'Parrotfish metrics'!O94)+($H$33*'Parrotfish metrics'!O95)+($I$33*'Parrotfish metrics'!O96)+ ($J$33*'Parrotfish metrics'!O97)+ ($K$33*'Parrotfish metrics'!O98))</f>
        <v>0</v>
      </c>
      <c r="M49" s="8">
        <f>SUM(($C$33*'Parrotfish metrics'!P90)+($D$33*'Parrotfish metrics'!P91)+($E$33*'Parrotfish metrics'!P92)+($F$33*'Parrotfish metrics'!P93)+($G$33*'Parrotfish metrics'!P94)+($H$33*'Parrotfish metrics'!P95)+($I$33*'Parrotfish metrics'!P96)+ ($J$33*'Parrotfish metrics'!P97)+ ($K$33*'Parrotfish metrics'!P98))</f>
        <v>0</v>
      </c>
    </row>
    <row r="50" spans="1:14" x14ac:dyDescent="0.25">
      <c r="A50" s="9" t="s">
        <v>5</v>
      </c>
      <c r="B50" s="8">
        <f>SUM(($C$34*'Parrotfish metrics'!E90)+($D$34*'Parrotfish metrics'!E91)+($E$34*'Parrotfish metrics'!E92)+($F$34*'Parrotfish metrics'!E93)+($G$34*'Parrotfish metrics'!E94)+($H$34*'Parrotfish metrics'!E95)+($I$34*'Parrotfish metrics'!E96)+ ($J$34*'Parrotfish metrics'!E97)+ ($K$34*'Parrotfish metrics'!E98))</f>
        <v>0</v>
      </c>
      <c r="C50" s="8">
        <f>SUM(($C$34*'Parrotfish metrics'!F90)+($D$34*'Parrotfish metrics'!F91)+($E$34*'Parrotfish metrics'!F92)+($F$34*'Parrotfish metrics'!F93)+($G$34*'Parrotfish metrics'!F94)+($H$34*'Parrotfish metrics'!F95)+($I$34*'Parrotfish metrics'!F96)+ ($J$34*'Parrotfish metrics'!F97)+ ($K$34*'Parrotfish metrics'!F98))</f>
        <v>0</v>
      </c>
      <c r="D50" s="8">
        <f>SUM(($C$34*'Parrotfish metrics'!G90)+($D$34*'Parrotfish metrics'!G91)+($E$34*'Parrotfish metrics'!G92)+($F$34*'Parrotfish metrics'!G93)+($G$34*'Parrotfish metrics'!G94)+($H$34*'Parrotfish metrics'!G95)+($I$34*'Parrotfish metrics'!G96)+ ($J$34*'Parrotfish metrics'!G97)+ ($K$34*'Parrotfish metrics'!G98))</f>
        <v>0</v>
      </c>
      <c r="E50" s="8">
        <f>SUM(($C$34*'Parrotfish metrics'!H90)+($D$34*'Parrotfish metrics'!H91)+($E$34*'Parrotfish metrics'!H92)+($F$34*'Parrotfish metrics'!H93)+($G$34*'Parrotfish metrics'!H94)+($H$34*'Parrotfish metrics'!H95)+($I$34*'Parrotfish metrics'!H96)+ ($J$34*'Parrotfish metrics'!H97)+ ($K$34*'Parrotfish metrics'!H98))</f>
        <v>0</v>
      </c>
      <c r="F50" s="8">
        <f>SUM(($C$34*'Parrotfish metrics'!I90)+($D$34*'Parrotfish metrics'!I91)+($E$34*'Parrotfish metrics'!I92)+($F$34*'Parrotfish metrics'!I93)+($G$34*'Parrotfish metrics'!I94)+($H$34*'Parrotfish metrics'!I95)+($I$34*'Parrotfish metrics'!I96)+ ($J$34*'Parrotfish metrics'!I97)+ ($K$34*'Parrotfish metrics'!I98))</f>
        <v>0</v>
      </c>
      <c r="G50" s="8">
        <f>SUM(($C$34*'Parrotfish metrics'!J90)+($D$34*'Parrotfish metrics'!J91)+($E$34*'Parrotfish metrics'!J92)+($F$34*'Parrotfish metrics'!J93)+($G$34*'Parrotfish metrics'!J94)+($H$34*'Parrotfish metrics'!J95)+($I$34*'Parrotfish metrics'!J96)+ ($J$34*'Parrotfish metrics'!J97)+ ($K$34*'Parrotfish metrics'!J98))</f>
        <v>0</v>
      </c>
      <c r="H50" s="8">
        <f>SUM(($C$34*'Parrotfish metrics'!K90)+($D$34*'Parrotfish metrics'!K91)+($E$34*'Parrotfish metrics'!K92)+($F$34*'Parrotfish metrics'!K93)+($G$34*'Parrotfish metrics'!K94)+($H$34*'Parrotfish metrics'!K95)+($I$34*'Parrotfish metrics'!K96)+ ($J$34*'Parrotfish metrics'!K97)+ ($K$34*'Parrotfish metrics'!K98))</f>
        <v>0</v>
      </c>
      <c r="I50" s="8">
        <f>SUM(($C$34*'Parrotfish metrics'!L90)+($D$34*'Parrotfish metrics'!L91)+($E$34*'Parrotfish metrics'!L92)+($F$34*'Parrotfish metrics'!L93)+($G$34*'Parrotfish metrics'!L94)+($H$34*'Parrotfish metrics'!L95)+($I$34*'Parrotfish metrics'!L96)+ ($J$34*'Parrotfish metrics'!L97)+ ($K$34*'Parrotfish metrics'!L98))</f>
        <v>0</v>
      </c>
      <c r="J50" s="8">
        <f>SUM(($C$34*'Parrotfish metrics'!M90)+($D$34*'Parrotfish metrics'!M91)+($E$34*'Parrotfish metrics'!M92)+($F$34*'Parrotfish metrics'!M93)+($G$34*'Parrotfish metrics'!M94)+($H$34*'Parrotfish metrics'!M95)+($I$34*'Parrotfish metrics'!M96)+ ($J$34*'Parrotfish metrics'!M97)+ ($K$34*'Parrotfish metrics'!M98))</f>
        <v>0</v>
      </c>
      <c r="K50" s="8">
        <f>SUM(($C$34*'Parrotfish metrics'!N90)+($D$34*'Parrotfish metrics'!N91)+($E$34*'Parrotfish metrics'!N92)+($F$34*'Parrotfish metrics'!N93)+($G$34*'Parrotfish metrics'!N94)+($H$34*'Parrotfish metrics'!N95)+($I$34*'Parrotfish metrics'!N96)+ ($J$34*'Parrotfish metrics'!N97)+ ($K$34*'Parrotfish metrics'!N98))</f>
        <v>0</v>
      </c>
      <c r="L50" s="8">
        <f>SUM(($C$34*'Parrotfish metrics'!O90)+($D$34*'Parrotfish metrics'!O91)+($E$34*'Parrotfish metrics'!O92)+($F$34*'Parrotfish metrics'!O93)+($G$34*'Parrotfish metrics'!O94)+($H$34*'Parrotfish metrics'!O95)+($I$34*'Parrotfish metrics'!O96)+ ($J$34*'Parrotfish metrics'!O97)+ ($K$34*'Parrotfish metrics'!O98))</f>
        <v>0</v>
      </c>
      <c r="M50" s="8">
        <f>SUM(($C$34*'Parrotfish metrics'!P90)+($D$34*'Parrotfish metrics'!P91)+($E$34*'Parrotfish metrics'!P92)+($F$34*'Parrotfish metrics'!P93)+($G$34*'Parrotfish metrics'!P94)+($H$34*'Parrotfish metrics'!P95)+($I$34*'Parrotfish metrics'!P96)+ ($J$34*'Parrotfish metrics'!P97)+ ($K$34*'Parrotfish metrics'!P98))</f>
        <v>0</v>
      </c>
    </row>
    <row r="51" spans="1:14" ht="15.75" thickBot="1" x14ac:dyDescent="0.3">
      <c r="A51" s="9" t="s">
        <v>4</v>
      </c>
      <c r="B51" s="8">
        <f>SUM(($C$35*'Parrotfish metrics'!E79)+($D$35*'Parrotfish metrics'!E80)+($E$35*'Parrotfish metrics'!E81)+($F$35*'Parrotfish metrics'!E82)+($G$35*'Parrotfish metrics'!E83)+($H$35*'Parrotfish metrics'!E84)+($I$35*'Parrotfish metrics'!E85)+ ($J$35*'Parrotfish metrics'!E86)+ ($K$35*'Parrotfish metrics'!E87))</f>
        <v>0</v>
      </c>
      <c r="C51" s="8">
        <f>SUM(($C$35*'Parrotfish metrics'!F79)+($D$35*'Parrotfish metrics'!F80)+($E$35*'Parrotfish metrics'!F81)+($F$35*'Parrotfish metrics'!F82)+($G$35*'Parrotfish metrics'!F83)+($H$35*'Parrotfish metrics'!F84)+($I$35*'Parrotfish metrics'!F85)+ ($J$35*'Parrotfish metrics'!F86)+ ($K$35*'Parrotfish metrics'!F87))</f>
        <v>0</v>
      </c>
      <c r="D51" s="8">
        <f>SUM(($C$35*'Parrotfish metrics'!G79)+($D$35*'Parrotfish metrics'!G80)+($E$35*'Parrotfish metrics'!G81)+($F$35*'Parrotfish metrics'!G82)+($G$35*'Parrotfish metrics'!G83)+($H$35*'Parrotfish metrics'!G84)+($I$35*'Parrotfish metrics'!G85)+ ($J$35*'Parrotfish metrics'!G86)+ ($K$35*'Parrotfish metrics'!G87))</f>
        <v>0</v>
      </c>
      <c r="E51" s="8">
        <f>SUM(($C$35*'Parrotfish metrics'!H79)+($D$35*'Parrotfish metrics'!H80)+($E$35*'Parrotfish metrics'!H81)+($F$35*'Parrotfish metrics'!H82)+($G$35*'Parrotfish metrics'!H83)+($H$35*'Parrotfish metrics'!H84)+($I$35*'Parrotfish metrics'!H85)+ ($J$35*'Parrotfish metrics'!H86)+ ($K$35*'Parrotfish metrics'!H87))</f>
        <v>0</v>
      </c>
      <c r="F51" s="8">
        <f>SUM(($C$35*'Parrotfish metrics'!I79)+($D$35*'Parrotfish metrics'!I80)+($E$35*'Parrotfish metrics'!I81)+($F$35*'Parrotfish metrics'!I82)+($G$35*'Parrotfish metrics'!I83)+($H$35*'Parrotfish metrics'!I84)+($I$35*'Parrotfish metrics'!I85)+ ($J$35*'Parrotfish metrics'!I86)+ ($K$35*'Parrotfish metrics'!I87))</f>
        <v>0</v>
      </c>
      <c r="G51" s="8">
        <f>SUM(($C$35*'Parrotfish metrics'!J79)+($D$35*'Parrotfish metrics'!J80)+($E$35*'Parrotfish metrics'!J81)+($F$35*'Parrotfish metrics'!J82)+($G$35*'Parrotfish metrics'!J83)+($H$35*'Parrotfish metrics'!J84)+($I$35*'Parrotfish metrics'!J85)+ ($J$35*'Parrotfish metrics'!J86)+ ($K$35*'Parrotfish metrics'!J87))</f>
        <v>0</v>
      </c>
      <c r="H51" s="8">
        <f>SUM(($C$35*'Parrotfish metrics'!K79)+($D$35*'Parrotfish metrics'!K80)+($E$35*'Parrotfish metrics'!K81)+($F$35*'Parrotfish metrics'!K82)+($G$35*'Parrotfish metrics'!K83)+($H$35*'Parrotfish metrics'!K84)+($I$35*'Parrotfish metrics'!K85)+ ($J$35*'Parrotfish metrics'!K86)+ ($K$35*'Parrotfish metrics'!K87))</f>
        <v>0</v>
      </c>
      <c r="I51" s="8">
        <f>SUM(($C$35*'Parrotfish metrics'!L79)+($D$35*'Parrotfish metrics'!L80)+($E$35*'Parrotfish metrics'!L81)+($F$35*'Parrotfish metrics'!L82)+($G$35*'Parrotfish metrics'!L83)+($H$35*'Parrotfish metrics'!L84)+($I$35*'Parrotfish metrics'!L85)+ ($J$35*'Parrotfish metrics'!L86)+ ($K$35*'Parrotfish metrics'!L87))</f>
        <v>0</v>
      </c>
      <c r="J51" s="8">
        <f>SUM(($C$35*'Parrotfish metrics'!M79)+($D$35*'Parrotfish metrics'!M80)+($E$35*'Parrotfish metrics'!M81)+($F$35*'Parrotfish metrics'!M82)+($G$35*'Parrotfish metrics'!M83)+($H$35*'Parrotfish metrics'!M84)+($I$35*'Parrotfish metrics'!M85)+ ($J$35*'Parrotfish metrics'!M86)+ ($K$35*'Parrotfish metrics'!M87))</f>
        <v>0</v>
      </c>
      <c r="K51" s="8">
        <f>SUM(($C$35*'Parrotfish metrics'!N79)+($D$35*'Parrotfish metrics'!N80)+($E$35*'Parrotfish metrics'!N81)+($F$35*'Parrotfish metrics'!N82)+($G$35*'Parrotfish metrics'!N83)+($H$35*'Parrotfish metrics'!N84)+($I$35*'Parrotfish metrics'!N85)+ ($J$35*'Parrotfish metrics'!N86)+ ($K$35*'Parrotfish metrics'!N87))</f>
        <v>0</v>
      </c>
      <c r="L51" s="8">
        <f>SUM(($C$35*'Parrotfish metrics'!O79)+($D$35*'Parrotfish metrics'!O80)+($E$35*'Parrotfish metrics'!O81)+($F$35*'Parrotfish metrics'!O82)+($G$35*'Parrotfish metrics'!O83)+($H$35*'Parrotfish metrics'!O84)+($I$35*'Parrotfish metrics'!O85)+ ($J$35*'Parrotfish metrics'!O86)+ ($K$35*'Parrotfish metrics'!O87))</f>
        <v>0</v>
      </c>
      <c r="M51" s="8">
        <f>SUM(($C$35*'Parrotfish metrics'!P79)+($D$35*'Parrotfish metrics'!P80)+($E$35*'Parrotfish metrics'!P81)+($F$35*'Parrotfish metrics'!P82)+($G$35*'Parrotfish metrics'!P83)+($H$35*'Parrotfish metrics'!P84)+($I$35*'Parrotfish metrics'!P85)+ ($J$35*'Parrotfish metrics'!P86)+ ($K$35*'Parrotfish metrics'!P87))</f>
        <v>0</v>
      </c>
    </row>
    <row r="52" spans="1:14" ht="15.75" thickBot="1" x14ac:dyDescent="0.3">
      <c r="A52" s="7" t="s">
        <v>3</v>
      </c>
      <c r="B52" s="6">
        <f t="shared" ref="B52:M52" si="2">SUM(B42:B51)</f>
        <v>0</v>
      </c>
      <c r="C52" s="6">
        <f t="shared" si="2"/>
        <v>0</v>
      </c>
      <c r="D52" s="6">
        <f t="shared" si="2"/>
        <v>0</v>
      </c>
      <c r="E52" s="6">
        <f t="shared" si="2"/>
        <v>0</v>
      </c>
      <c r="F52" s="6">
        <f t="shared" si="2"/>
        <v>0</v>
      </c>
      <c r="G52" s="6">
        <f t="shared" si="2"/>
        <v>0</v>
      </c>
      <c r="H52" s="6">
        <f t="shared" si="2"/>
        <v>0</v>
      </c>
      <c r="I52" s="6">
        <f t="shared" si="2"/>
        <v>0</v>
      </c>
      <c r="J52" s="6">
        <f t="shared" si="2"/>
        <v>0</v>
      </c>
      <c r="K52" s="6">
        <f t="shared" si="2"/>
        <v>0</v>
      </c>
      <c r="L52" s="6">
        <f t="shared" si="2"/>
        <v>0</v>
      </c>
      <c r="M52" s="6">
        <f t="shared" si="2"/>
        <v>0</v>
      </c>
    </row>
    <row r="54" spans="1:14" ht="18" x14ac:dyDescent="0.3">
      <c r="A54" s="5" t="s">
        <v>2</v>
      </c>
      <c r="B54" s="5"/>
      <c r="C54" s="5"/>
      <c r="D54" s="5"/>
      <c r="E54" s="5"/>
      <c r="F54" s="5"/>
      <c r="G54" s="5"/>
      <c r="N54" s="4" t="s">
        <v>1</v>
      </c>
    </row>
    <row r="55" spans="1:14" ht="18" x14ac:dyDescent="0.3">
      <c r="A55" s="3" t="s">
        <v>0</v>
      </c>
      <c r="B55" s="2" t="str">
        <f t="shared" ref="B55:M55" si="3">IF($B$5= "", "",SUM(B42:B51))</f>
        <v/>
      </c>
      <c r="C55" s="2" t="str">
        <f t="shared" si="3"/>
        <v/>
      </c>
      <c r="D55" s="2" t="str">
        <f t="shared" si="3"/>
        <v/>
      </c>
      <c r="E55" s="2" t="str">
        <f t="shared" si="3"/>
        <v/>
      </c>
      <c r="F55" s="2" t="str">
        <f t="shared" si="3"/>
        <v/>
      </c>
      <c r="G55" s="2" t="str">
        <f t="shared" si="3"/>
        <v/>
      </c>
      <c r="H55" s="2" t="str">
        <f t="shared" si="3"/>
        <v/>
      </c>
      <c r="I55" s="2" t="str">
        <f t="shared" si="3"/>
        <v/>
      </c>
      <c r="J55" s="2" t="str">
        <f t="shared" si="3"/>
        <v/>
      </c>
      <c r="K55" s="2" t="str">
        <f t="shared" si="3"/>
        <v/>
      </c>
      <c r="L55" s="2" t="str">
        <f t="shared" si="3"/>
        <v/>
      </c>
      <c r="M55" s="2" t="str">
        <f t="shared" si="3"/>
        <v/>
      </c>
      <c r="N55" s="1">
        <f>SUM(B55:J55)</f>
        <v>0</v>
      </c>
    </row>
  </sheetData>
  <protectedRanges>
    <protectedRange sqref="J15:K16 E11:F11 F15:F16 K12:K14 C26:K35 I11:K11 C10:K10" name="Range1"/>
  </protectedRanges>
  <mergeCells count="6">
    <mergeCell ref="E1:O4"/>
    <mergeCell ref="A3:B3"/>
    <mergeCell ref="C8:F8"/>
    <mergeCell ref="G8:K8"/>
    <mergeCell ref="C24:F24"/>
    <mergeCell ref="G24:K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6B551-0DB0-4EA4-87E9-DF015BF7D789}">
  <sheetPr>
    <tabColor theme="3" tint="0.79998168889431442"/>
  </sheetPr>
  <dimension ref="A1:O55"/>
  <sheetViews>
    <sheetView workbookViewId="0">
      <selection activeCell="C4" sqref="C4"/>
    </sheetView>
  </sheetViews>
  <sheetFormatPr defaultRowHeight="15" x14ac:dyDescent="0.25"/>
  <cols>
    <col min="1" max="1" width="24.5703125" customWidth="1"/>
    <col min="3" max="3" width="14.140625" customWidth="1"/>
    <col min="4" max="9" width="9.5703125" bestFit="1" customWidth="1"/>
    <col min="10" max="10" width="10.28515625" customWidth="1"/>
    <col min="15" max="15" width="16.42578125" customWidth="1"/>
  </cols>
  <sheetData>
    <row r="1" spans="1:15" ht="16.5" customHeight="1" x14ac:dyDescent="0.3">
      <c r="A1" s="40" t="s">
        <v>56</v>
      </c>
      <c r="B1" s="41" t="s">
        <v>55</v>
      </c>
      <c r="C1" s="41"/>
      <c r="D1" s="41"/>
      <c r="E1" s="294" t="s">
        <v>54</v>
      </c>
      <c r="F1" s="294"/>
      <c r="G1" s="294"/>
      <c r="H1" s="294"/>
      <c r="I1" s="294"/>
      <c r="J1" s="294"/>
      <c r="K1" s="294"/>
      <c r="L1" s="294"/>
      <c r="M1" s="294"/>
      <c r="N1" s="294"/>
      <c r="O1" s="294"/>
    </row>
    <row r="2" spans="1:15" ht="16.5" x14ac:dyDescent="0.3">
      <c r="A2" s="37"/>
      <c r="B2" s="37"/>
      <c r="C2" s="37"/>
      <c r="D2" s="37"/>
      <c r="E2" s="294"/>
      <c r="F2" s="294"/>
      <c r="G2" s="294"/>
      <c r="H2" s="294"/>
      <c r="I2" s="294"/>
      <c r="J2" s="294"/>
      <c r="K2" s="294"/>
      <c r="L2" s="294"/>
      <c r="M2" s="294"/>
      <c r="N2" s="294"/>
      <c r="O2" s="294"/>
    </row>
    <row r="3" spans="1:15" ht="16.5" x14ac:dyDescent="0.3">
      <c r="A3" s="295" t="s">
        <v>53</v>
      </c>
      <c r="B3" s="295"/>
      <c r="C3" s="37"/>
      <c r="D3" s="37"/>
      <c r="E3" s="294"/>
      <c r="F3" s="294"/>
      <c r="G3" s="294"/>
      <c r="H3" s="294"/>
      <c r="I3" s="294"/>
      <c r="J3" s="294"/>
      <c r="K3" s="294"/>
      <c r="L3" s="294"/>
      <c r="M3" s="294"/>
      <c r="N3" s="294"/>
      <c r="O3" s="294"/>
    </row>
    <row r="4" spans="1:15" ht="16.5" x14ac:dyDescent="0.3">
      <c r="A4" s="40" t="s">
        <v>52</v>
      </c>
      <c r="B4" s="39">
        <v>3</v>
      </c>
      <c r="C4" s="37"/>
      <c r="D4" s="37"/>
      <c r="E4" s="294"/>
      <c r="F4" s="294"/>
      <c r="G4" s="294"/>
      <c r="H4" s="294"/>
      <c r="I4" s="294"/>
      <c r="J4" s="294"/>
      <c r="K4" s="294"/>
      <c r="L4" s="294"/>
      <c r="M4" s="294"/>
      <c r="N4" s="294"/>
      <c r="O4" s="294"/>
    </row>
    <row r="5" spans="1:15" ht="18" x14ac:dyDescent="0.3">
      <c r="A5" s="26" t="s">
        <v>51</v>
      </c>
      <c r="B5" s="39"/>
      <c r="C5" s="38"/>
      <c r="D5" s="37"/>
      <c r="E5" s="36"/>
      <c r="F5" s="35"/>
      <c r="G5" s="35"/>
      <c r="H5" s="35"/>
      <c r="I5" s="35"/>
      <c r="J5" s="35"/>
      <c r="K5" s="35"/>
      <c r="L5" s="34"/>
    </row>
    <row r="6" spans="1:15" ht="16.5" x14ac:dyDescent="0.3">
      <c r="A6" s="34"/>
      <c r="B6" s="34"/>
      <c r="C6" s="37"/>
      <c r="D6" s="37"/>
      <c r="E6" s="36"/>
      <c r="F6" s="35"/>
      <c r="G6" s="35"/>
      <c r="H6" s="35"/>
      <c r="I6" s="35"/>
      <c r="J6" s="35"/>
      <c r="K6" s="35"/>
      <c r="L6" s="34"/>
    </row>
    <row r="7" spans="1:15" ht="16.5" x14ac:dyDescent="0.3">
      <c r="A7" s="5" t="s">
        <v>50</v>
      </c>
      <c r="B7" s="5"/>
      <c r="C7" s="5"/>
      <c r="D7" s="5"/>
      <c r="E7" s="35"/>
      <c r="F7" s="35"/>
      <c r="G7" s="35"/>
      <c r="H7" s="35"/>
      <c r="I7" s="35"/>
      <c r="J7" s="35"/>
      <c r="K7" s="35"/>
      <c r="L7" s="34"/>
    </row>
    <row r="8" spans="1:15" x14ac:dyDescent="0.25">
      <c r="A8" s="14"/>
      <c r="B8" s="25" t="s">
        <v>48</v>
      </c>
      <c r="C8" s="296" t="s">
        <v>47</v>
      </c>
      <c r="D8" s="297"/>
      <c r="E8" s="297"/>
      <c r="F8" s="298"/>
      <c r="G8" s="299" t="s">
        <v>46</v>
      </c>
      <c r="H8" s="300"/>
      <c r="I8" s="300"/>
      <c r="J8" s="300"/>
      <c r="K8" s="301"/>
    </row>
    <row r="9" spans="1:15" x14ac:dyDescent="0.25">
      <c r="A9" s="11" t="s">
        <v>26</v>
      </c>
      <c r="B9" s="24" t="s">
        <v>45</v>
      </c>
      <c r="C9" s="22" t="s">
        <v>44</v>
      </c>
      <c r="D9" s="22" t="s">
        <v>43</v>
      </c>
      <c r="E9" s="22" t="s">
        <v>42</v>
      </c>
      <c r="F9" s="23" t="s">
        <v>41</v>
      </c>
      <c r="G9" s="22" t="s">
        <v>44</v>
      </c>
      <c r="H9" s="22" t="s">
        <v>43</v>
      </c>
      <c r="I9" s="22" t="s">
        <v>42</v>
      </c>
      <c r="J9" s="22" t="s">
        <v>41</v>
      </c>
      <c r="K9" s="21" t="s">
        <v>40</v>
      </c>
    </row>
    <row r="10" spans="1:15" x14ac:dyDescent="0.25">
      <c r="A10" s="20" t="s">
        <v>13</v>
      </c>
      <c r="B10" s="32"/>
      <c r="C10" s="33"/>
      <c r="D10" s="33"/>
      <c r="E10" s="33"/>
      <c r="F10" s="33"/>
      <c r="G10" s="33"/>
      <c r="H10" s="33"/>
      <c r="I10" s="33"/>
      <c r="J10" s="33"/>
      <c r="K10" s="33"/>
    </row>
    <row r="11" spans="1:15" x14ac:dyDescent="0.25">
      <c r="A11" s="20" t="s">
        <v>12</v>
      </c>
      <c r="B11" s="32"/>
      <c r="C11" s="32"/>
      <c r="D11" s="32"/>
      <c r="E11" s="19"/>
      <c r="F11" s="19"/>
      <c r="G11" s="32"/>
      <c r="H11" s="32"/>
      <c r="I11" s="19"/>
      <c r="J11" s="19"/>
      <c r="K11" s="19"/>
    </row>
    <row r="12" spans="1:15" x14ac:dyDescent="0.25">
      <c r="A12" s="20" t="s">
        <v>11</v>
      </c>
      <c r="B12" s="32"/>
      <c r="C12" s="32"/>
      <c r="D12" s="32"/>
      <c r="E12" s="32"/>
      <c r="F12" s="32"/>
      <c r="G12" s="32"/>
      <c r="H12" s="32"/>
      <c r="I12" s="32"/>
      <c r="J12" s="32"/>
      <c r="K12" s="19"/>
    </row>
    <row r="13" spans="1:15" x14ac:dyDescent="0.25">
      <c r="A13" s="20" t="s">
        <v>10</v>
      </c>
      <c r="B13" s="32"/>
      <c r="C13" s="32"/>
      <c r="D13" s="32"/>
      <c r="E13" s="32"/>
      <c r="F13" s="32"/>
      <c r="G13" s="32"/>
      <c r="H13" s="32"/>
      <c r="I13" s="32"/>
      <c r="J13" s="32"/>
      <c r="K13" s="19"/>
    </row>
    <row r="14" spans="1:15" x14ac:dyDescent="0.25">
      <c r="A14" s="20" t="s">
        <v>9</v>
      </c>
      <c r="B14" s="32"/>
      <c r="C14" s="32"/>
      <c r="D14" s="32"/>
      <c r="E14" s="32"/>
      <c r="F14" s="32"/>
      <c r="G14" s="32"/>
      <c r="H14" s="32"/>
      <c r="I14" s="32"/>
      <c r="J14" s="32"/>
      <c r="K14" s="33"/>
    </row>
    <row r="15" spans="1:15" x14ac:dyDescent="0.25">
      <c r="A15" s="20" t="s">
        <v>8</v>
      </c>
      <c r="B15" s="32"/>
      <c r="C15" s="32"/>
      <c r="D15" s="32"/>
      <c r="E15" s="32"/>
      <c r="F15" s="19"/>
      <c r="G15" s="32"/>
      <c r="H15" s="32"/>
      <c r="I15" s="32"/>
      <c r="J15" s="19"/>
      <c r="K15" s="19"/>
    </row>
    <row r="16" spans="1:15" x14ac:dyDescent="0.25">
      <c r="A16" s="9" t="s">
        <v>7</v>
      </c>
      <c r="B16" s="32"/>
      <c r="C16" s="32"/>
      <c r="D16" s="32"/>
      <c r="E16" s="32"/>
      <c r="F16" s="19"/>
      <c r="G16" s="32"/>
      <c r="H16" s="32"/>
      <c r="I16" s="32"/>
      <c r="J16" s="19"/>
      <c r="K16" s="19"/>
    </row>
    <row r="17" spans="1:11" x14ac:dyDescent="0.25">
      <c r="A17" s="9" t="s">
        <v>6</v>
      </c>
      <c r="B17" s="32"/>
      <c r="C17" s="32"/>
      <c r="D17" s="32"/>
      <c r="E17" s="32"/>
      <c r="F17" s="32"/>
      <c r="G17" s="32"/>
      <c r="H17" s="32"/>
      <c r="I17" s="32"/>
      <c r="J17" s="32"/>
      <c r="K17" s="32"/>
    </row>
    <row r="18" spans="1:11" x14ac:dyDescent="0.25">
      <c r="A18" s="9" t="s">
        <v>5</v>
      </c>
      <c r="B18" s="32"/>
      <c r="C18" s="32"/>
      <c r="D18" s="32"/>
      <c r="E18" s="32"/>
      <c r="F18" s="32"/>
      <c r="G18" s="32"/>
      <c r="H18" s="32"/>
      <c r="I18" s="32"/>
      <c r="J18" s="32"/>
      <c r="K18" s="32"/>
    </row>
    <row r="19" spans="1:11" ht="15.75" thickBot="1" x14ac:dyDescent="0.3">
      <c r="A19" s="9" t="s">
        <v>4</v>
      </c>
      <c r="B19" s="32"/>
      <c r="C19" s="32"/>
      <c r="D19" s="32"/>
      <c r="E19" s="32"/>
      <c r="F19" s="32"/>
      <c r="G19" s="32"/>
      <c r="H19" s="32"/>
      <c r="I19" s="32"/>
      <c r="J19" s="32"/>
      <c r="K19" s="32"/>
    </row>
    <row r="20" spans="1:11" ht="15.75" thickBot="1" x14ac:dyDescent="0.3">
      <c r="A20" s="7" t="s">
        <v>3</v>
      </c>
      <c r="B20" s="31">
        <f t="shared" ref="B20:K20" si="0">SUM(B10:B19)</f>
        <v>0</v>
      </c>
      <c r="C20" s="30">
        <f t="shared" si="0"/>
        <v>0</v>
      </c>
      <c r="D20" s="28">
        <f t="shared" si="0"/>
        <v>0</v>
      </c>
      <c r="E20" s="28">
        <f t="shared" si="0"/>
        <v>0</v>
      </c>
      <c r="F20" s="29">
        <f t="shared" si="0"/>
        <v>0</v>
      </c>
      <c r="G20" s="28">
        <f t="shared" si="0"/>
        <v>0</v>
      </c>
      <c r="H20" s="28">
        <f t="shared" si="0"/>
        <v>0</v>
      </c>
      <c r="I20" s="28">
        <f t="shared" si="0"/>
        <v>0</v>
      </c>
      <c r="J20" s="28">
        <f t="shared" si="0"/>
        <v>0</v>
      </c>
      <c r="K20" s="27">
        <f t="shared" si="0"/>
        <v>0</v>
      </c>
    </row>
    <row r="23" spans="1:11" ht="18" x14ac:dyDescent="0.3">
      <c r="A23" s="26" t="s">
        <v>49</v>
      </c>
      <c r="B23" s="26"/>
      <c r="C23" s="26"/>
      <c r="D23" s="26"/>
    </row>
    <row r="24" spans="1:11" x14ac:dyDescent="0.25">
      <c r="A24" s="14"/>
      <c r="B24" s="25" t="s">
        <v>48</v>
      </c>
      <c r="C24" s="296" t="s">
        <v>47</v>
      </c>
      <c r="D24" s="297"/>
      <c r="E24" s="297"/>
      <c r="F24" s="298"/>
      <c r="G24" s="299" t="s">
        <v>46</v>
      </c>
      <c r="H24" s="300"/>
      <c r="I24" s="300"/>
      <c r="J24" s="300"/>
      <c r="K24" s="301"/>
    </row>
    <row r="25" spans="1:11" x14ac:dyDescent="0.25">
      <c r="A25" s="11" t="s">
        <v>26</v>
      </c>
      <c r="B25" s="24" t="s">
        <v>45</v>
      </c>
      <c r="C25" s="22" t="s">
        <v>44</v>
      </c>
      <c r="D25" s="22" t="s">
        <v>43</v>
      </c>
      <c r="E25" s="22" t="s">
        <v>42</v>
      </c>
      <c r="F25" s="23" t="s">
        <v>41</v>
      </c>
      <c r="G25" s="22" t="s">
        <v>44</v>
      </c>
      <c r="H25" s="22" t="s">
        <v>43</v>
      </c>
      <c r="I25" s="22" t="s">
        <v>42</v>
      </c>
      <c r="J25" s="22" t="s">
        <v>41</v>
      </c>
      <c r="K25" s="21" t="s">
        <v>40</v>
      </c>
    </row>
    <row r="26" spans="1:11" x14ac:dyDescent="0.25">
      <c r="A26" s="20" t="s">
        <v>13</v>
      </c>
      <c r="B26" s="18">
        <f>0</f>
        <v>0</v>
      </c>
      <c r="C26" s="17">
        <f>IF(C10&gt;0,(C10*'Parrotfish metrics'!O59)/$B$5, 0)</f>
        <v>0</v>
      </c>
      <c r="D26" s="17">
        <f>IF(D10&gt;0,(D10*'Parrotfish metrics'!P59)/$B$5, 0)</f>
        <v>0</v>
      </c>
      <c r="E26" s="17">
        <f>IF(E10&gt;0,(E10*'Parrotfish metrics'!Q59)/$B$5, 0)</f>
        <v>0</v>
      </c>
      <c r="F26" s="17">
        <f>IF(F10&gt;0,(F10*'Parrotfish metrics'!R59)/$B$5, 0)</f>
        <v>0</v>
      </c>
      <c r="G26" s="17">
        <f>IF(G10&gt;0,(G10*'Parrotfish metrics'!S59)/$B$5, 0)</f>
        <v>0</v>
      </c>
      <c r="H26" s="17">
        <f>IF(H10&gt;0,(H10*'Parrotfish metrics'!T59)/$B$5, 0)</f>
        <v>0</v>
      </c>
      <c r="I26" s="17">
        <f>IF(I10&gt;0,(I10*'Parrotfish metrics'!U59)/$B$5, 0)</f>
        <v>0</v>
      </c>
      <c r="J26" s="17">
        <f>IF(J10&gt;0,(J10*'Parrotfish metrics'!V59)/$B$5, 0)</f>
        <v>0</v>
      </c>
      <c r="K26" s="17">
        <f>IF(K10&gt;0,(K10*'Parrotfish metrics'!W59)/$B$5, 0)</f>
        <v>0</v>
      </c>
    </row>
    <row r="27" spans="1:11" x14ac:dyDescent="0.25">
      <c r="A27" s="20" t="s">
        <v>12</v>
      </c>
      <c r="B27" s="18">
        <f>0</f>
        <v>0</v>
      </c>
      <c r="C27" s="17">
        <f>IF(C11&gt;0,(C11*'Parrotfish metrics'!O60)/$B$5, 0)</f>
        <v>0</v>
      </c>
      <c r="D27" s="17">
        <f>IF(D11&gt;0,(D11*'Parrotfish metrics'!P60)/$B$5, 0)</f>
        <v>0</v>
      </c>
      <c r="E27" s="19"/>
      <c r="F27" s="19"/>
      <c r="G27" s="17">
        <f>IF(G11&gt;0,(G11*'Parrotfish metrics'!S60)/$B$5, 0)</f>
        <v>0</v>
      </c>
      <c r="H27" s="17">
        <f>IF(H11&gt;0,(H11*'Parrotfish metrics'!T60)/$B$5, 0)</f>
        <v>0</v>
      </c>
      <c r="I27" s="19"/>
      <c r="J27" s="19"/>
      <c r="K27" s="19"/>
    </row>
    <row r="28" spans="1:11" x14ac:dyDescent="0.25">
      <c r="A28" s="20" t="s">
        <v>11</v>
      </c>
      <c r="B28" s="18">
        <f>0</f>
        <v>0</v>
      </c>
      <c r="C28" s="17">
        <f>IF(C12&gt;0,(C12*'Parrotfish metrics'!O61)/$B$5, 0)</f>
        <v>0</v>
      </c>
      <c r="D28" s="17">
        <f>IF(D12&gt;0,(D12*'Parrotfish metrics'!P61)/$B$5, 0)</f>
        <v>0</v>
      </c>
      <c r="E28" s="17">
        <f>IF(E12&gt;0,(E12*'Parrotfish metrics'!Q61)/$B$5, 0)</f>
        <v>0</v>
      </c>
      <c r="F28" s="17">
        <f>IF(F12&gt;0,(F12*'Parrotfish metrics'!R61)/$B$5, 0)</f>
        <v>0</v>
      </c>
      <c r="G28" s="17">
        <f>IF(G12&gt;0,(G12*'Parrotfish metrics'!S61)/$B$5, 0)</f>
        <v>0</v>
      </c>
      <c r="H28" s="17">
        <f>IF(H12&gt;0,(H12*'Parrotfish metrics'!T61)/$B$5, 0)</f>
        <v>0</v>
      </c>
      <c r="I28" s="17">
        <f>IF(I12&gt;0,(I12*'Parrotfish metrics'!U61)/$B$5, 0)</f>
        <v>0</v>
      </c>
      <c r="J28" s="17">
        <f>IF(J12&gt;0,(J12*'Parrotfish metrics'!V61)/$B$5, 0)</f>
        <v>0</v>
      </c>
      <c r="K28" s="19"/>
    </row>
    <row r="29" spans="1:11" x14ac:dyDescent="0.25">
      <c r="A29" s="20" t="s">
        <v>10</v>
      </c>
      <c r="B29" s="18">
        <f>0</f>
        <v>0</v>
      </c>
      <c r="C29" s="17">
        <f>IF(C13&gt;0,(C13*'Parrotfish metrics'!O62)/$B$5, 0)</f>
        <v>0</v>
      </c>
      <c r="D29" s="17">
        <f>IF(D13&gt;0,(D13*'Parrotfish metrics'!P62)/$B$5, 0)</f>
        <v>0</v>
      </c>
      <c r="E29" s="17">
        <f>IF(E13&gt;0,(E13*'Parrotfish metrics'!Q62)/$B$5, 0)</f>
        <v>0</v>
      </c>
      <c r="F29" s="17">
        <f>IF(F13&gt;0,(F13*'Parrotfish metrics'!R62)/$B$5, 0)</f>
        <v>0</v>
      </c>
      <c r="G29" s="17">
        <f>IF(G13&gt;0,(G13*'Parrotfish metrics'!S62)/$B$5, 0)</f>
        <v>0</v>
      </c>
      <c r="H29" s="17">
        <f>IF(H13&gt;0,(H13*'Parrotfish metrics'!T62)/$B$5, 0)</f>
        <v>0</v>
      </c>
      <c r="I29" s="17">
        <f>IF(I13&gt;0,(I13*'Parrotfish metrics'!U62)/$B$5, 0)</f>
        <v>0</v>
      </c>
      <c r="J29" s="17">
        <f>IF(J13&gt;0,(J13*'Parrotfish metrics'!V62)/$B$5, 0)</f>
        <v>0</v>
      </c>
      <c r="K29" s="19"/>
    </row>
    <row r="30" spans="1:11" x14ac:dyDescent="0.25">
      <c r="A30" s="20" t="s">
        <v>9</v>
      </c>
      <c r="B30" s="18">
        <f>0</f>
        <v>0</v>
      </c>
      <c r="C30" s="17">
        <f>IF(C14&gt;0,(C14*'Parrotfish metrics'!O63)/$B$5, 0)</f>
        <v>0</v>
      </c>
      <c r="D30" s="17">
        <f>IF(D14&gt;0,(D14*'Parrotfish metrics'!P63)/$B$5, 0)</f>
        <v>0</v>
      </c>
      <c r="E30" s="17">
        <f>IF(E14&gt;0,(E14*'Parrotfish metrics'!Q63)/$B$5, 0)</f>
        <v>0</v>
      </c>
      <c r="F30" s="17">
        <f>IF(F14&gt;0,(F14*'Parrotfish metrics'!R63)/$B$5, 0)</f>
        <v>0</v>
      </c>
      <c r="G30" s="17">
        <f>IF(G14&gt;0,(G14*'Parrotfish metrics'!S63)/$B$5, 0)</f>
        <v>0</v>
      </c>
      <c r="H30" s="17">
        <f>IF(H14&gt;0,(H14*'Parrotfish metrics'!T63)/$B$5, 0)</f>
        <v>0</v>
      </c>
      <c r="I30" s="17">
        <f>IF(I14&gt;0,(I14*'Parrotfish metrics'!U63)/$B$5, 0)</f>
        <v>0</v>
      </c>
      <c r="J30" s="17">
        <f>IF(J14&gt;0,(J14*'Parrotfish metrics'!V63)/$B$5, 0)</f>
        <v>0</v>
      </c>
      <c r="K30" s="17">
        <f>IF(K14&gt;0,(K14*'Parrotfish metrics'!W63)/$B$5, 0)</f>
        <v>0</v>
      </c>
    </row>
    <row r="31" spans="1:11" x14ac:dyDescent="0.25">
      <c r="A31" s="20" t="s">
        <v>8</v>
      </c>
      <c r="B31" s="18">
        <f>0</f>
        <v>0</v>
      </c>
      <c r="C31" s="17">
        <f>IF(C15&gt;0,(C15*'Parrotfish metrics'!O64)/$B$5, 0)</f>
        <v>0</v>
      </c>
      <c r="D31" s="17">
        <f>IF(D15&gt;0,(D15*'Parrotfish metrics'!P64)/$B$5, 0)</f>
        <v>0</v>
      </c>
      <c r="E31" s="17">
        <f>IF(E15&gt;0,(E15*'Parrotfish metrics'!Q64)/$B$5, 0)</f>
        <v>0</v>
      </c>
      <c r="F31" s="19"/>
      <c r="G31" s="17">
        <f>IF(G15&gt;0,(G15*'Parrotfish metrics'!S64)/$B$5, 0)</f>
        <v>0</v>
      </c>
      <c r="H31" s="17">
        <f>IF(H15&gt;0,(H15*'Parrotfish metrics'!T64)/$B$5, 0)</f>
        <v>0</v>
      </c>
      <c r="I31" s="17">
        <f>IF(I15&gt;0,(I15*'Parrotfish metrics'!U64)/$B$5, 0)</f>
        <v>0</v>
      </c>
      <c r="J31" s="19"/>
      <c r="K31" s="19"/>
    </row>
    <row r="32" spans="1:11" x14ac:dyDescent="0.25">
      <c r="A32" s="9" t="s">
        <v>7</v>
      </c>
      <c r="B32" s="18">
        <f>0</f>
        <v>0</v>
      </c>
      <c r="C32" s="17">
        <f>IF(C16&gt;0,(C16*'Parrotfish metrics'!O65)/$B$5, 0)</f>
        <v>0</v>
      </c>
      <c r="D32" s="17">
        <f>IF(D16&gt;0,(D16*'Parrotfish metrics'!P65)/$B$5, 0)</f>
        <v>0</v>
      </c>
      <c r="E32" s="17">
        <f>IF(E16&gt;0,(E16*'Parrotfish metrics'!Q65)/$B$5, 0)</f>
        <v>0</v>
      </c>
      <c r="F32" s="19"/>
      <c r="G32" s="17">
        <f>IF(G16&gt;0,(G16*'Parrotfish metrics'!S65)/$B$5, 0)</f>
        <v>0</v>
      </c>
      <c r="H32" s="17">
        <f>IF(H16&gt;0,(H16*'Parrotfish metrics'!T65)/$B$5, 0)</f>
        <v>0</v>
      </c>
      <c r="I32" s="17">
        <f>IF(I16&gt;0,(I16*'Parrotfish metrics'!U65)/$B$5, 0)</f>
        <v>0</v>
      </c>
      <c r="J32" s="19"/>
      <c r="K32" s="19"/>
    </row>
    <row r="33" spans="1:13" x14ac:dyDescent="0.25">
      <c r="A33" s="9" t="s">
        <v>6</v>
      </c>
      <c r="B33" s="18">
        <f>0</f>
        <v>0</v>
      </c>
      <c r="C33" s="17">
        <f>IF(C17&gt;0,(C17*'Parrotfish metrics'!O66)/$B$5, 0)</f>
        <v>0</v>
      </c>
      <c r="D33" s="17">
        <f>IF(D17&gt;0,(D17*'Parrotfish metrics'!P66)/$B$5, 0)</f>
        <v>0</v>
      </c>
      <c r="E33" s="17">
        <f>IF(E17&gt;0,(E17*'Parrotfish metrics'!Q66)/$B$5, 0)</f>
        <v>0</v>
      </c>
      <c r="F33" s="17">
        <f>IF(F17&gt;0,(F17*'Parrotfish metrics'!R66)/$B$5, 0)</f>
        <v>0</v>
      </c>
      <c r="G33" s="17">
        <f>IF(G17&gt;0,(G17*'Parrotfish metrics'!S66)/$B$5, 0)</f>
        <v>0</v>
      </c>
      <c r="H33" s="17">
        <f>IF(H17&gt;0,(H17*'Parrotfish metrics'!T66)/$B$5, 0)</f>
        <v>0</v>
      </c>
      <c r="I33" s="17">
        <f>IF(I17&gt;0,(I17*'Parrotfish metrics'!U66)/$B$5, 0)</f>
        <v>0</v>
      </c>
      <c r="J33" s="17">
        <f>IF(J17&gt;0,(J17*'Parrotfish metrics'!V66)/$B$5, 0)</f>
        <v>0</v>
      </c>
      <c r="K33" s="17">
        <f>IF(K17&gt;0,(K17*'Parrotfish metrics'!W66)/$B$5, 0)</f>
        <v>0</v>
      </c>
    </row>
    <row r="34" spans="1:13" x14ac:dyDescent="0.25">
      <c r="A34" s="9" t="s">
        <v>5</v>
      </c>
      <c r="B34" s="18">
        <f>0</f>
        <v>0</v>
      </c>
      <c r="C34" s="17">
        <f>IF(C18&gt;0,(C18*'Parrotfish metrics'!O67)/$B$5, 0)</f>
        <v>0</v>
      </c>
      <c r="D34" s="17">
        <f>IF(D18&gt;0,(D18*'Parrotfish metrics'!P67)/$B$5, 0)</f>
        <v>0</v>
      </c>
      <c r="E34" s="17">
        <f>IF(E18&gt;0,(E18*'Parrotfish metrics'!Q67)/$B$5, 0)</f>
        <v>0</v>
      </c>
      <c r="F34" s="17">
        <f>IF(F18&gt;0,(F18*'Parrotfish metrics'!R67)/$B$5, 0)</f>
        <v>0</v>
      </c>
      <c r="G34" s="17">
        <f>IF(G18&gt;0,(G18*'Parrotfish metrics'!S67)/$B$5, 0)</f>
        <v>0</v>
      </c>
      <c r="H34" s="17">
        <f>IF(H18&gt;0,(H18*'Parrotfish metrics'!T67)/$B$5, 0)</f>
        <v>0</v>
      </c>
      <c r="I34" s="17">
        <f>IF(I18&gt;0,(I18*'Parrotfish metrics'!U67)/$B$5, 0)</f>
        <v>0</v>
      </c>
      <c r="J34" s="17">
        <f>IF(J18&gt;0,(J18*'Parrotfish metrics'!V67)/$B$5, 0)</f>
        <v>0</v>
      </c>
      <c r="K34" s="17">
        <f>IF(K18&gt;0,(K18*'Parrotfish metrics'!W67)/$B$5, 0)</f>
        <v>0</v>
      </c>
    </row>
    <row r="35" spans="1:13" ht="15.75" thickBot="1" x14ac:dyDescent="0.3">
      <c r="A35" s="9" t="s">
        <v>4</v>
      </c>
      <c r="B35" s="18">
        <f>0</f>
        <v>0</v>
      </c>
      <c r="C35" s="17">
        <f>IF(C19&gt;0,(C19*'Parrotfish metrics'!O68)/$B$5, 0)</f>
        <v>0</v>
      </c>
      <c r="D35" s="17">
        <f>IF(D19&gt;0,(D19*'Parrotfish metrics'!P68)/$B$5, 0)</f>
        <v>0</v>
      </c>
      <c r="E35" s="17">
        <f>IF(E19&gt;0,(E19*'Parrotfish metrics'!Q68)/$B$5, 0)</f>
        <v>0</v>
      </c>
      <c r="F35" s="17">
        <f>IF(F19&gt;0,(F19*'Parrotfish metrics'!R68)/$B$5, 0)</f>
        <v>0</v>
      </c>
      <c r="G35" s="17">
        <f>IF(G19&gt;0,(G19*'Parrotfish metrics'!S68)/$B$5, 0)</f>
        <v>0</v>
      </c>
      <c r="H35" s="17">
        <f>IF(H19&gt;0,(H19*'Parrotfish metrics'!T68)/$B$5, 0)</f>
        <v>0</v>
      </c>
      <c r="I35" s="17">
        <f>IF(I19&gt;0,(I19*'Parrotfish metrics'!U68)/$B$5, 0)</f>
        <v>0</v>
      </c>
      <c r="J35" s="17">
        <f>IF(J19&gt;0,(J19*'Parrotfish metrics'!V68)/$B$5, 0)</f>
        <v>0</v>
      </c>
      <c r="K35" s="17">
        <f>IF(K19&gt;0,(K19*'Parrotfish metrics'!W68)/$B$5, 0)</f>
        <v>0</v>
      </c>
    </row>
    <row r="36" spans="1:13" ht="15.75" thickBot="1" x14ac:dyDescent="0.3">
      <c r="A36" s="7" t="s">
        <v>3</v>
      </c>
      <c r="B36" s="16">
        <f t="shared" ref="B36:K36" si="1">SUM(B26:B35)</f>
        <v>0</v>
      </c>
      <c r="C36" s="6">
        <f t="shared" si="1"/>
        <v>0</v>
      </c>
      <c r="D36" s="6">
        <f t="shared" si="1"/>
        <v>0</v>
      </c>
      <c r="E36" s="6">
        <f t="shared" si="1"/>
        <v>0</v>
      </c>
      <c r="F36" s="6">
        <f t="shared" si="1"/>
        <v>0</v>
      </c>
      <c r="G36" s="6">
        <f t="shared" si="1"/>
        <v>0</v>
      </c>
      <c r="H36" s="6">
        <f t="shared" si="1"/>
        <v>0</v>
      </c>
      <c r="I36" s="6">
        <f t="shared" si="1"/>
        <v>0</v>
      </c>
      <c r="J36" s="6">
        <f t="shared" si="1"/>
        <v>0</v>
      </c>
      <c r="K36" s="6">
        <f t="shared" si="1"/>
        <v>0</v>
      </c>
    </row>
    <row r="39" spans="1:13" ht="18" x14ac:dyDescent="0.3">
      <c r="A39" s="15" t="s">
        <v>39</v>
      </c>
      <c r="B39" s="5"/>
      <c r="C39" s="5"/>
      <c r="D39" s="5"/>
      <c r="E39" s="5"/>
      <c r="F39" s="5"/>
    </row>
    <row r="40" spans="1:13" ht="16.5" x14ac:dyDescent="0.3">
      <c r="A40" s="14"/>
      <c r="B40" s="12" t="s">
        <v>38</v>
      </c>
      <c r="C40" s="12" t="s">
        <v>37</v>
      </c>
      <c r="D40" s="13" t="s">
        <v>36</v>
      </c>
      <c r="E40" s="12" t="s">
        <v>35</v>
      </c>
      <c r="F40" s="12" t="s">
        <v>34</v>
      </c>
      <c r="G40" s="12" t="s">
        <v>33</v>
      </c>
      <c r="H40" s="12" t="s">
        <v>32</v>
      </c>
      <c r="I40" s="12" t="s">
        <v>31</v>
      </c>
      <c r="J40" s="12" t="s">
        <v>30</v>
      </c>
      <c r="K40" s="12" t="s">
        <v>29</v>
      </c>
      <c r="L40" s="12" t="s">
        <v>28</v>
      </c>
      <c r="M40" s="12" t="s">
        <v>27</v>
      </c>
    </row>
    <row r="41" spans="1:13" ht="16.5" x14ac:dyDescent="0.3">
      <c r="A41" s="11" t="s">
        <v>26</v>
      </c>
      <c r="B41" s="10" t="s">
        <v>25</v>
      </c>
      <c r="C41" s="10" t="s">
        <v>24</v>
      </c>
      <c r="D41" s="10" t="s">
        <v>23</v>
      </c>
      <c r="E41" s="10" t="s">
        <v>22</v>
      </c>
      <c r="F41" s="10" t="s">
        <v>21</v>
      </c>
      <c r="G41" s="10" t="s">
        <v>20</v>
      </c>
      <c r="H41" s="10" t="s">
        <v>19</v>
      </c>
      <c r="I41" s="10" t="s">
        <v>18</v>
      </c>
      <c r="J41" s="10" t="s">
        <v>17</v>
      </c>
      <c r="K41" s="10" t="s">
        <v>16</v>
      </c>
      <c r="L41" s="10" t="s">
        <v>15</v>
      </c>
      <c r="M41" s="10" t="s">
        <v>14</v>
      </c>
    </row>
    <row r="42" spans="1:13" x14ac:dyDescent="0.25">
      <c r="A42" s="9" t="s">
        <v>13</v>
      </c>
      <c r="B42" s="8">
        <f>SUM(($C$26*'Parrotfish metrics'!E90)+($D$26*'Parrotfish metrics'!E91)+($E$26*'Parrotfish metrics'!E92)+($F$26*'Parrotfish metrics'!E93)+($G$26*'Parrotfish metrics'!E94)+($H$26*'Parrotfish metrics'!E95)+($I$26*'Parrotfish metrics'!E96)+ ($J$26*'Parrotfish metrics'!E97)+ ($K$26*'Parrotfish metrics'!E98))</f>
        <v>0</v>
      </c>
      <c r="C42" s="8">
        <f>SUM(($C$26*'Parrotfish metrics'!F90)+($D$26*'Parrotfish metrics'!F91)+($E$26*'Parrotfish metrics'!F92)+($F$26*'Parrotfish metrics'!F93)+($G$26*'Parrotfish metrics'!F94)+($H$26*'Parrotfish metrics'!F95)+($I$26*'Parrotfish metrics'!F96)+ ($J$26*'Parrotfish metrics'!F97)+ ($K$26*'Parrotfish metrics'!F98))</f>
        <v>0</v>
      </c>
      <c r="D42" s="8">
        <f>SUM(($C$26*'Parrotfish metrics'!G90)+($D$26*'Parrotfish metrics'!G91)+($E$26*'Parrotfish metrics'!G92)+($F$26*'Parrotfish metrics'!G93)+($G$26*'Parrotfish metrics'!G94)+($H$26*'Parrotfish metrics'!G95)+($I$26*'Parrotfish metrics'!G96)+ ($J$26*'Parrotfish metrics'!G97)+ ($K$26*'Parrotfish metrics'!G98))</f>
        <v>0</v>
      </c>
      <c r="E42" s="8">
        <f>SUM(($C$26*'Parrotfish metrics'!H90)+($D$26*'Parrotfish metrics'!H91)+($E$26*'Parrotfish metrics'!H92)+($F$26*'Parrotfish metrics'!H93)+($G$26*'Parrotfish metrics'!H94)+($H$26*'Parrotfish metrics'!H95)+($I$26*'Parrotfish metrics'!H96)+ ($J$26*'Parrotfish metrics'!H97)+ ($K$26*'Parrotfish metrics'!H98))</f>
        <v>0</v>
      </c>
      <c r="F42" s="8">
        <f>SUM(($C$26*'Parrotfish metrics'!I90)+($D$26*'Parrotfish metrics'!I91)+($E$26*'Parrotfish metrics'!I92)+($F$26*'Parrotfish metrics'!I93)+($G$26*'Parrotfish metrics'!I94)+($H$26*'Parrotfish metrics'!I95)+($I$26*'Parrotfish metrics'!I96)+ ($J$26*'Parrotfish metrics'!I97)+ ($K$26*'Parrotfish metrics'!I98))</f>
        <v>0</v>
      </c>
      <c r="G42" s="8">
        <f>SUM(($C$26*'Parrotfish metrics'!J90)+($D$26*'Parrotfish metrics'!J91)+($E$26*'Parrotfish metrics'!J92)+($F$26*'Parrotfish metrics'!J93)+($G$26*'Parrotfish metrics'!J94)+($H$26*'Parrotfish metrics'!J95)+($I$26*'Parrotfish metrics'!J96)+ ($J$26*'Parrotfish metrics'!J97)+ ($K$26*'Parrotfish metrics'!J98))</f>
        <v>0</v>
      </c>
      <c r="H42" s="8">
        <f>SUM(($C$26*'Parrotfish metrics'!K90)+($D$26*'Parrotfish metrics'!K91)+($E$26*'Parrotfish metrics'!K92)+($F$26*'Parrotfish metrics'!K93)+($G$26*'Parrotfish metrics'!K94)+($H$26*'Parrotfish metrics'!K95)+($I$26*'Parrotfish metrics'!K96)+ ($J$26*'Parrotfish metrics'!K97)+ ($K$26*'Parrotfish metrics'!K98))</f>
        <v>0</v>
      </c>
      <c r="I42" s="8">
        <f>SUM(($C$26*'Parrotfish metrics'!L90)+($D$26*'Parrotfish metrics'!L91)+($E$26*'Parrotfish metrics'!L92)+($F$26*'Parrotfish metrics'!L93)+($G$26*'Parrotfish metrics'!L94)+($H$26*'Parrotfish metrics'!L95)+($I$26*'Parrotfish metrics'!L96)+ ($J$26*'Parrotfish metrics'!L97)+ ($K$26*'Parrotfish metrics'!L98))</f>
        <v>0</v>
      </c>
      <c r="J42" s="8">
        <f>SUM(($C$26*'Parrotfish metrics'!M90)+($D$26*'Parrotfish metrics'!M91)+($E$26*'Parrotfish metrics'!M92)+($F$26*'Parrotfish metrics'!M93)+($G$26*'Parrotfish metrics'!M94)+($H$26*'Parrotfish metrics'!M95)+($I$26*'Parrotfish metrics'!M96)+ ($J$26*'Parrotfish metrics'!M97)+ ($K$26*'Parrotfish metrics'!M98))</f>
        <v>0</v>
      </c>
      <c r="K42" s="8">
        <f>SUM(($C$26*'Parrotfish metrics'!N90)+($D$26*'Parrotfish metrics'!N91)+($E$26*'Parrotfish metrics'!N92)+($F$26*'Parrotfish metrics'!N93)+($G$26*'Parrotfish metrics'!N94)+($H$26*'Parrotfish metrics'!N95)+($I$26*'Parrotfish metrics'!N96)+ ($J$26*'Parrotfish metrics'!N97)+ ($K$26*'Parrotfish metrics'!N98))</f>
        <v>0</v>
      </c>
      <c r="L42" s="8">
        <f>SUM(($C$26*'Parrotfish metrics'!O90)+($D$26*'Parrotfish metrics'!O91)+($E$26*'Parrotfish metrics'!O92)+($F$26*'Parrotfish metrics'!O93)+($G$26*'Parrotfish metrics'!O94)+($H$26*'Parrotfish metrics'!O95)+($I$26*'Parrotfish metrics'!O96)+ ($J$26*'Parrotfish metrics'!O97)+ ($K$26*'Parrotfish metrics'!O98))</f>
        <v>0</v>
      </c>
      <c r="M42" s="8">
        <f>SUM(($C$26*'Parrotfish metrics'!P90)+($D$26*'Parrotfish metrics'!P91)+($E$26*'Parrotfish metrics'!P92)+($F$26*'Parrotfish metrics'!P93)+($G$26*'Parrotfish metrics'!P94)+($H$26*'Parrotfish metrics'!P95)+($I$26*'Parrotfish metrics'!P96)+ ($J$26*'Parrotfish metrics'!P97)+ ($K$26*'Parrotfish metrics'!P98))</f>
        <v>0</v>
      </c>
    </row>
    <row r="43" spans="1:13" x14ac:dyDescent="0.25">
      <c r="A43" s="9" t="s">
        <v>12</v>
      </c>
      <c r="B43" s="8">
        <f>SUM(($C$27*'Parrotfish metrics'!E79)+($D$27*'Parrotfish metrics'!E80)+($E$27*'Parrotfish metrics'!E81)+($F$27*'Parrotfish metrics'!E82)+($G$27*'Parrotfish metrics'!E83)+($H$27*'Parrotfish metrics'!E84)+($I$27*'Parrotfish metrics'!E85)+ ($J$27*'Parrotfish metrics'!E86)+ ($K$27*'Parrotfish metrics'!E87))</f>
        <v>0</v>
      </c>
      <c r="C43" s="8">
        <f>SUM(($C$27*'Parrotfish metrics'!F79)+($D$27*'Parrotfish metrics'!F80)+($E$27*'Parrotfish metrics'!F81)+($F$27*'Parrotfish metrics'!F82)+($G$27*'Parrotfish metrics'!F83)+($H$27*'Parrotfish metrics'!F84)+($I$27*'Parrotfish metrics'!F85)+ ($J$27*'Parrotfish metrics'!F86)+ ($K$27*'Parrotfish metrics'!F87))</f>
        <v>0</v>
      </c>
      <c r="D43" s="8">
        <f>SUM(($C$27*'Parrotfish metrics'!G79)+($D$27*'Parrotfish metrics'!G80)+($E$27*'Parrotfish metrics'!G81)+($F$27*'Parrotfish metrics'!G82)+($G$27*'Parrotfish metrics'!G83)+($H$27*'Parrotfish metrics'!G84)+($I$27*'Parrotfish metrics'!G85)+ ($J$27*'Parrotfish metrics'!G86)+ ($K$27*'Parrotfish metrics'!G87))</f>
        <v>0</v>
      </c>
      <c r="E43" s="8">
        <f>SUM(($C$27*'Parrotfish metrics'!H79)+($D$27*'Parrotfish metrics'!H80)+($E$27*'Parrotfish metrics'!H81)+($F$27*'Parrotfish metrics'!H82)+($G$27*'Parrotfish metrics'!H83)+($H$27*'Parrotfish metrics'!H84)+($I$27*'Parrotfish metrics'!H85)+ ($J$27*'Parrotfish metrics'!H86)+ ($K$27*'Parrotfish metrics'!H87))</f>
        <v>0</v>
      </c>
      <c r="F43" s="8">
        <f>SUM(($C$27*'Parrotfish metrics'!I79)+($D$27*'Parrotfish metrics'!I80)+($E$27*'Parrotfish metrics'!I81)+($F$27*'Parrotfish metrics'!I82)+($G$27*'Parrotfish metrics'!I83)+($H$27*'Parrotfish metrics'!I84)+($I$27*'Parrotfish metrics'!I85)+ ($J$27*'Parrotfish metrics'!I86)+ ($K$27*'Parrotfish metrics'!I87))</f>
        <v>0</v>
      </c>
      <c r="G43" s="8">
        <f>SUM(($C$27*'Parrotfish metrics'!J79)+($D$27*'Parrotfish metrics'!J80)+($E$27*'Parrotfish metrics'!J81)+($F$27*'Parrotfish metrics'!J82)+($G$27*'Parrotfish metrics'!J83)+($H$27*'Parrotfish metrics'!J84)+($I$27*'Parrotfish metrics'!J85)+ ($J$27*'Parrotfish metrics'!J86)+ ($K$27*'Parrotfish metrics'!J87))</f>
        <v>0</v>
      </c>
      <c r="H43" s="8">
        <f>SUM(($C$27*'Parrotfish metrics'!K79)+($D$27*'Parrotfish metrics'!K80)+($E$27*'Parrotfish metrics'!K81)+($F$27*'Parrotfish metrics'!K82)+($G$27*'Parrotfish metrics'!K83)+($H$27*'Parrotfish metrics'!K84)+($I$27*'Parrotfish metrics'!K85)+ ($J$27*'Parrotfish metrics'!K86)+ ($K$27*'Parrotfish metrics'!K87))</f>
        <v>0</v>
      </c>
      <c r="I43" s="8">
        <f>SUM(($C$27*'Parrotfish metrics'!L79)+($D$27*'Parrotfish metrics'!L80)+($E$27*'Parrotfish metrics'!L81)+($F$27*'Parrotfish metrics'!L82)+($G$27*'Parrotfish metrics'!L83)+($H$27*'Parrotfish metrics'!L84)+($I$27*'Parrotfish metrics'!L85)+ ($J$27*'Parrotfish metrics'!L86)+ ($K$27*'Parrotfish metrics'!L87))</f>
        <v>0</v>
      </c>
      <c r="J43" s="8">
        <f>SUM(($C$27*'Parrotfish metrics'!M79)+($D$27*'Parrotfish metrics'!M80)+($E$27*'Parrotfish metrics'!M81)+($F$27*'Parrotfish metrics'!M82)+($G$27*'Parrotfish metrics'!M83)+($H$27*'Parrotfish metrics'!M84)+($I$27*'Parrotfish metrics'!M85)+ ($J$27*'Parrotfish metrics'!M86)+ ($K$27*'Parrotfish metrics'!M87))</f>
        <v>0</v>
      </c>
      <c r="K43" s="8">
        <f>SUM(($C$27*'Parrotfish metrics'!N79)+($D$27*'Parrotfish metrics'!N80)+($E$27*'Parrotfish metrics'!N81)+($F$27*'Parrotfish metrics'!N82)+($G$27*'Parrotfish metrics'!N83)+($H$27*'Parrotfish metrics'!N84)+($I$27*'Parrotfish metrics'!N85)+ ($J$27*'Parrotfish metrics'!N86)+ ($K$27*'Parrotfish metrics'!N87))</f>
        <v>0</v>
      </c>
      <c r="L43" s="8">
        <f>SUM(($C$27*'Parrotfish metrics'!O79)+($D$27*'Parrotfish metrics'!O80)+($E$27*'Parrotfish metrics'!O81)+($F$27*'Parrotfish metrics'!O82)+($G$27*'Parrotfish metrics'!O83)+($H$27*'Parrotfish metrics'!O84)+($I$27*'Parrotfish metrics'!O85)+ ($J$27*'Parrotfish metrics'!O86)+ ($K$27*'Parrotfish metrics'!O87))</f>
        <v>0</v>
      </c>
      <c r="M43" s="8">
        <f>SUM(($C$27*'Parrotfish metrics'!P79)+($D$27*'Parrotfish metrics'!P80)+($E$27*'Parrotfish metrics'!P81)+($F$27*'Parrotfish metrics'!P82)+($G$27*'Parrotfish metrics'!P83)+($H$27*'Parrotfish metrics'!P84)+($I$27*'Parrotfish metrics'!P85)+ ($J$27*'Parrotfish metrics'!P86)+ ($K$27*'Parrotfish metrics'!P87))</f>
        <v>0</v>
      </c>
    </row>
    <row r="44" spans="1:13" x14ac:dyDescent="0.25">
      <c r="A44" s="9" t="s">
        <v>11</v>
      </c>
      <c r="B44" s="8">
        <f>SUM(($C$28*'Parrotfish metrics'!E79)+($D$28*'Parrotfish metrics'!E80)+($E$28*'Parrotfish metrics'!E81)+($F$28*'Parrotfish metrics'!E82)+($G$28*'Parrotfish metrics'!E83)+($H$28*'Parrotfish metrics'!E84)+($I$28*'Parrotfish metrics'!E85)+ ($J$28*'Parrotfish metrics'!E86)+ ($K$28*'Parrotfish metrics'!E87))</f>
        <v>0</v>
      </c>
      <c r="C44" s="8">
        <f>SUM(($C$28*'Parrotfish metrics'!F79)+($D$28*'Parrotfish metrics'!F80)+($E$28*'Parrotfish metrics'!F81)+($F$28*'Parrotfish metrics'!F82)+($G$28*'Parrotfish metrics'!F83)+($H$28*'Parrotfish metrics'!F84)+($I$28*'Parrotfish metrics'!F85)+ ($J$28*'Parrotfish metrics'!F86)+ ($K$28*'Parrotfish metrics'!F87))</f>
        <v>0</v>
      </c>
      <c r="D44" s="8">
        <f>SUM(($C$28*'Parrotfish metrics'!G79)+($D$28*'Parrotfish metrics'!G80)+($E$28*'Parrotfish metrics'!G81)+($F$28*'Parrotfish metrics'!G82)+($G$28*'Parrotfish metrics'!G83)+($H$28*'Parrotfish metrics'!G84)+($I$28*'Parrotfish metrics'!G85)+ ($J$28*'Parrotfish metrics'!G86)+ ($K$28*'Parrotfish metrics'!G87))</f>
        <v>0</v>
      </c>
      <c r="E44" s="8">
        <f>SUM(($C$28*'Parrotfish metrics'!H79)+($D$28*'Parrotfish metrics'!H80)+($E$28*'Parrotfish metrics'!H81)+($F$28*'Parrotfish metrics'!H82)+($G$28*'Parrotfish metrics'!H83)+($H$28*'Parrotfish metrics'!H84)+($I$28*'Parrotfish metrics'!H85)+ ($J$28*'Parrotfish metrics'!H86)+ ($K$28*'Parrotfish metrics'!H87))</f>
        <v>0</v>
      </c>
      <c r="F44" s="8">
        <f>SUM(($C$28*'Parrotfish metrics'!I79)+($D$28*'Parrotfish metrics'!I80)+($E$28*'Parrotfish metrics'!I81)+($F$28*'Parrotfish metrics'!I82)+($G$28*'Parrotfish metrics'!I83)+($H$28*'Parrotfish metrics'!I84)+($I$28*'Parrotfish metrics'!I85)+ ($J$28*'Parrotfish metrics'!I86)+ ($K$28*'Parrotfish metrics'!I87))</f>
        <v>0</v>
      </c>
      <c r="G44" s="8">
        <f>SUM(($C$28*'Parrotfish metrics'!J79)+($D$28*'Parrotfish metrics'!J80)+($E$28*'Parrotfish metrics'!J81)+($F$28*'Parrotfish metrics'!J82)+($G$28*'Parrotfish metrics'!J83)+($H$28*'Parrotfish metrics'!J84)+($I$28*'Parrotfish metrics'!J85)+ ($J$28*'Parrotfish metrics'!J86)+ ($K$28*'Parrotfish metrics'!J87))</f>
        <v>0</v>
      </c>
      <c r="H44" s="8">
        <f>SUM(($C$28*'Parrotfish metrics'!K79)+($D$28*'Parrotfish metrics'!K80)+($E$28*'Parrotfish metrics'!K81)+($F$28*'Parrotfish metrics'!K82)+($G$28*'Parrotfish metrics'!K83)+($H$28*'Parrotfish metrics'!K84)+($I$28*'Parrotfish metrics'!K85)+ ($J$28*'Parrotfish metrics'!K86)+ ($K$28*'Parrotfish metrics'!K87))</f>
        <v>0</v>
      </c>
      <c r="I44" s="8">
        <f>SUM(($C$28*'Parrotfish metrics'!L79)+($D$28*'Parrotfish metrics'!L80)+($E$28*'Parrotfish metrics'!L81)+($F$28*'Parrotfish metrics'!L82)+($G$28*'Parrotfish metrics'!L83)+($H$28*'Parrotfish metrics'!L84)+($I$28*'Parrotfish metrics'!L85)+ ($J$28*'Parrotfish metrics'!L86)+ ($K$28*'Parrotfish metrics'!L87))</f>
        <v>0</v>
      </c>
      <c r="J44" s="8">
        <f>SUM(($C$28*'Parrotfish metrics'!M79)+($D$28*'Parrotfish metrics'!M80)+($E$28*'Parrotfish metrics'!M81)+($F$28*'Parrotfish metrics'!M82)+($G$28*'Parrotfish metrics'!M83)+($H$28*'Parrotfish metrics'!M84)+($I$28*'Parrotfish metrics'!M85)+ ($J$28*'Parrotfish metrics'!M86)+ ($K$28*'Parrotfish metrics'!M87))</f>
        <v>0</v>
      </c>
      <c r="K44" s="8">
        <f>SUM(($C$28*'Parrotfish metrics'!N79)+($D$28*'Parrotfish metrics'!N80)+($E$28*'Parrotfish metrics'!N81)+($F$28*'Parrotfish metrics'!N82)+($G$28*'Parrotfish metrics'!N83)+($H$28*'Parrotfish metrics'!N84)+($I$28*'Parrotfish metrics'!N85)+ ($J$28*'Parrotfish metrics'!N86)+ ($K$28*'Parrotfish metrics'!N87))</f>
        <v>0</v>
      </c>
      <c r="L44" s="8">
        <f>SUM(($C$28*'Parrotfish metrics'!O79)+($D$28*'Parrotfish metrics'!O80)+($E$28*'Parrotfish metrics'!O81)+($F$28*'Parrotfish metrics'!O82)+($G$28*'Parrotfish metrics'!O83)+($H$28*'Parrotfish metrics'!O84)+($I$28*'Parrotfish metrics'!O85)+ ($J$28*'Parrotfish metrics'!O86)+ ($K$28*'Parrotfish metrics'!O87))</f>
        <v>0</v>
      </c>
      <c r="M44" s="8">
        <f>SUM(($C$28*'Parrotfish metrics'!P79)+($D$28*'Parrotfish metrics'!P80)+($E$28*'Parrotfish metrics'!P81)+($F$28*'Parrotfish metrics'!P82)+($G$28*'Parrotfish metrics'!P83)+($H$28*'Parrotfish metrics'!P84)+($I$28*'Parrotfish metrics'!P85)+ ($J$28*'Parrotfish metrics'!P86)+ ($K$28*'Parrotfish metrics'!P87))</f>
        <v>0</v>
      </c>
    </row>
    <row r="45" spans="1:13" x14ac:dyDescent="0.25">
      <c r="A45" s="9" t="s">
        <v>10</v>
      </c>
      <c r="B45" s="8">
        <f>SUM(($C$29*'Parrotfish metrics'!E79)+($D$29*'Parrotfish metrics'!E80)+($E$29*'Parrotfish metrics'!E81)+($F$29*'Parrotfish metrics'!E82)+($G$29*'Parrotfish metrics'!E83)+($H$29*'Parrotfish metrics'!E84)+($I$29*'Parrotfish metrics'!E85)+ ($J$29*'Parrotfish metrics'!E86)+ ($K$29*'Parrotfish metrics'!E87))</f>
        <v>0</v>
      </c>
      <c r="C45" s="8">
        <f>SUM(($C$29*'Parrotfish metrics'!F79)+($D$29*'Parrotfish metrics'!F80)+($E$29*'Parrotfish metrics'!F81)+($F$29*'Parrotfish metrics'!F82)+($G$29*'Parrotfish metrics'!F83)+($H$29*'Parrotfish metrics'!F84)+($I$29*'Parrotfish metrics'!F85)+ ($J$29*'Parrotfish metrics'!F86)+ ($K$29*'Parrotfish metrics'!F87))</f>
        <v>0</v>
      </c>
      <c r="D45" s="8">
        <f>SUM(($C$29*'Parrotfish metrics'!G79)+($D$29*'Parrotfish metrics'!G80)+($E$29*'Parrotfish metrics'!G81)+($F$29*'Parrotfish metrics'!G82)+($G$29*'Parrotfish metrics'!G83)+($H$29*'Parrotfish metrics'!G84)+($I$29*'Parrotfish metrics'!G85)+ ($J$29*'Parrotfish metrics'!G86)+ ($K$29*'Parrotfish metrics'!G87))</f>
        <v>0</v>
      </c>
      <c r="E45" s="8">
        <f>SUM(($C$29*'Parrotfish metrics'!H79)+($D$29*'Parrotfish metrics'!H80)+($E$29*'Parrotfish metrics'!H81)+($F$29*'Parrotfish metrics'!H82)+($G$29*'Parrotfish metrics'!H83)+($H$29*'Parrotfish metrics'!H84)+($I$29*'Parrotfish metrics'!H85)+ ($J$29*'Parrotfish metrics'!H86)+ ($K$29*'Parrotfish metrics'!H87))</f>
        <v>0</v>
      </c>
      <c r="F45" s="8">
        <f>SUM(($C$29*'Parrotfish metrics'!I79)+($D$29*'Parrotfish metrics'!I80)+($E$29*'Parrotfish metrics'!I81)+($F$29*'Parrotfish metrics'!I82)+($G$29*'Parrotfish metrics'!I83)+($H$29*'Parrotfish metrics'!I84)+($I$29*'Parrotfish metrics'!I85)+ ($J$29*'Parrotfish metrics'!I86)+ ($K$29*'Parrotfish metrics'!I87))</f>
        <v>0</v>
      </c>
      <c r="G45" s="8">
        <f>SUM(($C$29*'Parrotfish metrics'!J79)+($D$29*'Parrotfish metrics'!J80)+($E$29*'Parrotfish metrics'!J81)+($F$29*'Parrotfish metrics'!J82)+($G$29*'Parrotfish metrics'!J83)+($H$29*'Parrotfish metrics'!J84)+($I$29*'Parrotfish metrics'!J85)+ ($J$29*'Parrotfish metrics'!J86)+ ($K$29*'Parrotfish metrics'!J87))</f>
        <v>0</v>
      </c>
      <c r="H45" s="8">
        <f>SUM(($C$29*'Parrotfish metrics'!K79)+($D$29*'Parrotfish metrics'!K80)+($E$29*'Parrotfish metrics'!K81)+($F$29*'Parrotfish metrics'!K82)+($G$29*'Parrotfish metrics'!K83)+($H$29*'Parrotfish metrics'!K84)+($I$29*'Parrotfish metrics'!K85)+ ($J$29*'Parrotfish metrics'!K86)+ ($K$29*'Parrotfish metrics'!K87))</f>
        <v>0</v>
      </c>
      <c r="I45" s="8">
        <f>SUM(($C$29*'Parrotfish metrics'!L79)+($D$29*'Parrotfish metrics'!L80)+($E$29*'Parrotfish metrics'!L81)+($F$29*'Parrotfish metrics'!L82)+($G$29*'Parrotfish metrics'!L83)+($H$29*'Parrotfish metrics'!L84)+($I$29*'Parrotfish metrics'!L85)+ ($J$29*'Parrotfish metrics'!L86)+ ($K$29*'Parrotfish metrics'!L87))</f>
        <v>0</v>
      </c>
      <c r="J45" s="8">
        <f>SUM(($C$29*'Parrotfish metrics'!M79)+($D$29*'Parrotfish metrics'!M80)+($E$29*'Parrotfish metrics'!M81)+($F$29*'Parrotfish metrics'!M82)+($G$29*'Parrotfish metrics'!M83)+($H$29*'Parrotfish metrics'!M84)+($I$29*'Parrotfish metrics'!M85)+ ($J$29*'Parrotfish metrics'!M86)+ ($K$29*'Parrotfish metrics'!M87))</f>
        <v>0</v>
      </c>
      <c r="K45" s="8">
        <f>SUM(($C$29*'Parrotfish metrics'!N79)+($D$29*'Parrotfish metrics'!N80)+($E$29*'Parrotfish metrics'!N81)+($F$29*'Parrotfish metrics'!N82)+($G$29*'Parrotfish metrics'!N83)+($H$29*'Parrotfish metrics'!N84)+($I$29*'Parrotfish metrics'!N85)+ ($J$29*'Parrotfish metrics'!N86)+ ($K$29*'Parrotfish metrics'!N87))</f>
        <v>0</v>
      </c>
      <c r="L45" s="8">
        <f>SUM(($C$29*'Parrotfish metrics'!O79)+($D$29*'Parrotfish metrics'!O80)+($E$29*'Parrotfish metrics'!O81)+($F$29*'Parrotfish metrics'!O82)+($G$29*'Parrotfish metrics'!O83)+($H$29*'Parrotfish metrics'!O84)+($I$29*'Parrotfish metrics'!O85)+ ($J$29*'Parrotfish metrics'!O86)+ ($K$29*'Parrotfish metrics'!O87))</f>
        <v>0</v>
      </c>
      <c r="M45" s="8">
        <f>SUM(($C$29*'Parrotfish metrics'!P79)+($D$29*'Parrotfish metrics'!P80)+($E$29*'Parrotfish metrics'!P81)+($F$29*'Parrotfish metrics'!P82)+($G$29*'Parrotfish metrics'!P83)+($H$29*'Parrotfish metrics'!P84)+($I$29*'Parrotfish metrics'!P85)+ ($J$29*'Parrotfish metrics'!P86)+ ($K$29*'Parrotfish metrics'!P87))</f>
        <v>0</v>
      </c>
    </row>
    <row r="46" spans="1:13" x14ac:dyDescent="0.25">
      <c r="A46" s="9" t="s">
        <v>9</v>
      </c>
      <c r="B46" s="8">
        <f>SUM(($C$30*'Parrotfish metrics'!E79)+($D$30*'Parrotfish metrics'!E80)+($E$30*'Parrotfish metrics'!E81)+($F$30*'Parrotfish metrics'!E82)+($G$30*'Parrotfish metrics'!E83)+($H$30*'Parrotfish metrics'!E84)+($I$30*'Parrotfish metrics'!E85)+ ($J$30*'Parrotfish metrics'!E86)+ ($K$30*'Parrotfish metrics'!E87))</f>
        <v>0</v>
      </c>
      <c r="C46" s="8">
        <f>SUM(($C$30*'Parrotfish metrics'!F79)+($D$30*'Parrotfish metrics'!F80)+($E$30*'Parrotfish metrics'!F81)+($F$30*'Parrotfish metrics'!F82)+($G$30*'Parrotfish metrics'!F83)+($H$30*'Parrotfish metrics'!F84)+($I$30*'Parrotfish metrics'!F85)+ ($J$30*'Parrotfish metrics'!F86)+ ($K$30*'Parrotfish metrics'!F87))</f>
        <v>0</v>
      </c>
      <c r="D46" s="8">
        <f>SUM(($C$30*'Parrotfish metrics'!G79)+($D$30*'Parrotfish metrics'!G80)+($E$30*'Parrotfish metrics'!G81)+($F$30*'Parrotfish metrics'!G82)+($G$30*'Parrotfish metrics'!G83)+($H$30*'Parrotfish metrics'!G84)+($I$30*'Parrotfish metrics'!G85)+ ($J$30*'Parrotfish metrics'!G86)+ ($K$30*'Parrotfish metrics'!G87))</f>
        <v>0</v>
      </c>
      <c r="E46" s="8">
        <f>SUM(($C$30*'Parrotfish metrics'!H79)+($D$30*'Parrotfish metrics'!H80)+($E$30*'Parrotfish metrics'!H81)+($F$30*'Parrotfish metrics'!H82)+($G$30*'Parrotfish metrics'!H83)+($H$30*'Parrotfish metrics'!H84)+($I$30*'Parrotfish metrics'!H85)+ ($J$30*'Parrotfish metrics'!H86)+ ($K$30*'Parrotfish metrics'!H87))</f>
        <v>0</v>
      </c>
      <c r="F46" s="8">
        <f>SUM(($C$30*'Parrotfish metrics'!I79)+($D$30*'Parrotfish metrics'!I80)+($E$30*'Parrotfish metrics'!I81)+($F$30*'Parrotfish metrics'!I82)+($G$30*'Parrotfish metrics'!I83)+($H$30*'Parrotfish metrics'!I84)+($I$30*'Parrotfish metrics'!I85)+ ($J$30*'Parrotfish metrics'!I86)+ ($K$30*'Parrotfish metrics'!I87))</f>
        <v>0</v>
      </c>
      <c r="G46" s="8">
        <f>SUM(($C$30*'Parrotfish metrics'!J79)+($D$30*'Parrotfish metrics'!J80)+($E$30*'Parrotfish metrics'!J81)+($F$30*'Parrotfish metrics'!J82)+($G$30*'Parrotfish metrics'!J83)+($H$30*'Parrotfish metrics'!J84)+($I$30*'Parrotfish metrics'!J85)+ ($J$30*'Parrotfish metrics'!J86)+ ($K$30*'Parrotfish metrics'!J87))</f>
        <v>0</v>
      </c>
      <c r="H46" s="8">
        <f>SUM(($C$30*'Parrotfish metrics'!K79)+($D$30*'Parrotfish metrics'!K80)+($E$30*'Parrotfish metrics'!K81)+($F$30*'Parrotfish metrics'!K82)+($G$30*'Parrotfish metrics'!K83)+($H$30*'Parrotfish metrics'!K84)+($I$30*'Parrotfish metrics'!K85)+ ($J$30*'Parrotfish metrics'!K86)+ ($K$30*'Parrotfish metrics'!K87))</f>
        <v>0</v>
      </c>
      <c r="I46" s="8">
        <f>SUM(($C$30*'Parrotfish metrics'!L79)+($D$30*'Parrotfish metrics'!L80)+($E$30*'Parrotfish metrics'!L81)+($F$30*'Parrotfish metrics'!L82)+($G$30*'Parrotfish metrics'!L83)+($H$30*'Parrotfish metrics'!L84)+($I$30*'Parrotfish metrics'!L85)+ ($J$30*'Parrotfish metrics'!L86)+ ($K$30*'Parrotfish metrics'!L87))</f>
        <v>0</v>
      </c>
      <c r="J46" s="8">
        <f>SUM(($C$30*'Parrotfish metrics'!M79)+($D$30*'Parrotfish metrics'!M80)+($E$30*'Parrotfish metrics'!M81)+($F$30*'Parrotfish metrics'!M82)+($G$30*'Parrotfish metrics'!M83)+($H$30*'Parrotfish metrics'!M84)+($I$30*'Parrotfish metrics'!M85)+ ($J$30*'Parrotfish metrics'!M86)+ ($K$30*'Parrotfish metrics'!M87))</f>
        <v>0</v>
      </c>
      <c r="K46" s="8">
        <f>SUM(($C$30*'Parrotfish metrics'!N79)+($D$30*'Parrotfish metrics'!N80)+($E$30*'Parrotfish metrics'!N81)+($F$30*'Parrotfish metrics'!N82)+($G$30*'Parrotfish metrics'!N83)+($H$30*'Parrotfish metrics'!N84)+($I$30*'Parrotfish metrics'!N85)+ ($J$30*'Parrotfish metrics'!N86)+ ($K$30*'Parrotfish metrics'!N87))</f>
        <v>0</v>
      </c>
      <c r="L46" s="8">
        <f>SUM(($C$30*'Parrotfish metrics'!O79)+($D$30*'Parrotfish metrics'!O80)+($E$30*'Parrotfish metrics'!O81)+($F$30*'Parrotfish metrics'!O82)+($G$30*'Parrotfish metrics'!O83)+($H$30*'Parrotfish metrics'!O84)+($I$30*'Parrotfish metrics'!O85)+ ($J$30*'Parrotfish metrics'!O86)+ ($K$30*'Parrotfish metrics'!O87))</f>
        <v>0</v>
      </c>
      <c r="M46" s="8">
        <f>SUM(($C$30*'Parrotfish metrics'!P79)+($D$30*'Parrotfish metrics'!P80)+($E$30*'Parrotfish metrics'!P81)+($F$30*'Parrotfish metrics'!P82)+($G$30*'Parrotfish metrics'!P83)+($H$30*'Parrotfish metrics'!P84)+($I$30*'Parrotfish metrics'!P85)+ ($J$30*'Parrotfish metrics'!P86)+ ($K$30*'Parrotfish metrics'!P87))</f>
        <v>0</v>
      </c>
    </row>
    <row r="47" spans="1:13" x14ac:dyDescent="0.25">
      <c r="A47" s="9" t="s">
        <v>8</v>
      </c>
      <c r="B47" s="8">
        <f>SUM(($C$31*'Parrotfish metrics'!E79)+($D$31*'Parrotfish metrics'!E80)+($E$31*'Parrotfish metrics'!E81)+($F$31*'Parrotfish metrics'!E82)+($G$31*'Parrotfish metrics'!E83)+($H$31*'Parrotfish metrics'!E84)+($I$31*'Parrotfish metrics'!E85)+ ($J$31*'Parrotfish metrics'!E86)+ ($K$31*'Parrotfish metrics'!E87))</f>
        <v>0</v>
      </c>
      <c r="C47" s="8">
        <f>SUM(($C$31*'Parrotfish metrics'!F79)+($D$31*'Parrotfish metrics'!F80)+($E$31*'Parrotfish metrics'!F81)+($F$31*'Parrotfish metrics'!F82)+($G$31*'Parrotfish metrics'!F83)+($H$31*'Parrotfish metrics'!F84)+($I$31*'Parrotfish metrics'!F85)+ ($J$31*'Parrotfish metrics'!F86)+ ($K$31*'Parrotfish metrics'!F87))</f>
        <v>0</v>
      </c>
      <c r="D47" s="8">
        <f>SUM(($C$31*'Parrotfish metrics'!G79)+($D$31*'Parrotfish metrics'!G80)+($E$31*'Parrotfish metrics'!G81)+($F$31*'Parrotfish metrics'!G82)+($G$31*'Parrotfish metrics'!G83)+($H$31*'Parrotfish metrics'!G84)+($I$31*'Parrotfish metrics'!G85)+ ($J$31*'Parrotfish metrics'!G86)+ ($K$31*'Parrotfish metrics'!G87))</f>
        <v>0</v>
      </c>
      <c r="E47" s="8">
        <f>SUM(($C$31*'Parrotfish metrics'!H79)+($D$31*'Parrotfish metrics'!H80)+($E$31*'Parrotfish metrics'!H81)+($F$31*'Parrotfish metrics'!H82)+($G$31*'Parrotfish metrics'!H83)+($H$31*'Parrotfish metrics'!H84)+($I$31*'Parrotfish metrics'!H85)+ ($J$31*'Parrotfish metrics'!H86)+ ($K$31*'Parrotfish metrics'!H87))</f>
        <v>0</v>
      </c>
      <c r="F47" s="8">
        <f>SUM(($C$31*'Parrotfish metrics'!I79)+($D$31*'Parrotfish metrics'!I80)+($E$31*'Parrotfish metrics'!I81)+($F$31*'Parrotfish metrics'!I82)+($G$31*'Parrotfish metrics'!I83)+($H$31*'Parrotfish metrics'!I84)+($I$31*'Parrotfish metrics'!I85)+ ($J$31*'Parrotfish metrics'!I86)+ ($K$31*'Parrotfish metrics'!I87))</f>
        <v>0</v>
      </c>
      <c r="G47" s="8">
        <f>SUM(($C$31*'Parrotfish metrics'!J79)+($D$31*'Parrotfish metrics'!J80)+($E$31*'Parrotfish metrics'!J81)+($F$31*'Parrotfish metrics'!J82)+($G$31*'Parrotfish metrics'!J83)+($H$31*'Parrotfish metrics'!J84)+($I$31*'Parrotfish metrics'!J85)+ ($J$31*'Parrotfish metrics'!J86)+ ($K$31*'Parrotfish metrics'!J87))</f>
        <v>0</v>
      </c>
      <c r="H47" s="8">
        <f>SUM(($C$31*'Parrotfish metrics'!K79)+($D$31*'Parrotfish metrics'!K80)+($E$31*'Parrotfish metrics'!K81)+($F$31*'Parrotfish metrics'!K82)+($G$31*'Parrotfish metrics'!K83)+($H$31*'Parrotfish metrics'!K84)+($I$31*'Parrotfish metrics'!K85)+ ($J$31*'Parrotfish metrics'!K86)+ ($K$31*'Parrotfish metrics'!K87))</f>
        <v>0</v>
      </c>
      <c r="I47" s="8">
        <f>SUM(($C$31*'Parrotfish metrics'!L79)+($D$31*'Parrotfish metrics'!L80)+($E$31*'Parrotfish metrics'!L81)+($F$31*'Parrotfish metrics'!L82)+($G$31*'Parrotfish metrics'!L83)+($H$31*'Parrotfish metrics'!L84)+($I$31*'Parrotfish metrics'!L85)+ ($J$31*'Parrotfish metrics'!L86)+ ($K$31*'Parrotfish metrics'!L87))</f>
        <v>0</v>
      </c>
      <c r="J47" s="8">
        <f>SUM(($C$31*'Parrotfish metrics'!M79)+($D$31*'Parrotfish metrics'!M80)+($E$31*'Parrotfish metrics'!M81)+($F$31*'Parrotfish metrics'!M82)+($G$31*'Parrotfish metrics'!M83)+($H$31*'Parrotfish metrics'!M84)+($I$31*'Parrotfish metrics'!M85)+ ($J$31*'Parrotfish metrics'!M86)+ ($K$31*'Parrotfish metrics'!M87))</f>
        <v>0</v>
      </c>
      <c r="K47" s="8">
        <f>SUM(($C$31*'Parrotfish metrics'!N79)+($D$31*'Parrotfish metrics'!N80)+($E$31*'Parrotfish metrics'!N81)+($F$31*'Parrotfish metrics'!N82)+($G$31*'Parrotfish metrics'!N83)+($H$31*'Parrotfish metrics'!N84)+($I$31*'Parrotfish metrics'!N85)+ ($J$31*'Parrotfish metrics'!N86)+ ($K$31*'Parrotfish metrics'!N87))</f>
        <v>0</v>
      </c>
      <c r="L47" s="8">
        <f>SUM(($C$31*'Parrotfish metrics'!O79)+($D$31*'Parrotfish metrics'!O80)+($E$31*'Parrotfish metrics'!O81)+($F$31*'Parrotfish metrics'!O82)+($G$31*'Parrotfish metrics'!O83)+($H$31*'Parrotfish metrics'!O84)+($I$31*'Parrotfish metrics'!O85)+ ($J$31*'Parrotfish metrics'!O86)+ ($K$31*'Parrotfish metrics'!O87))</f>
        <v>0</v>
      </c>
      <c r="M47" s="8">
        <f>SUM(($C$31*'Parrotfish metrics'!P79)+($D$31*'Parrotfish metrics'!P80)+($E$31*'Parrotfish metrics'!P81)+($F$31*'Parrotfish metrics'!P82)+($G$31*'Parrotfish metrics'!P83)+($H$31*'Parrotfish metrics'!P84)+($I$31*'Parrotfish metrics'!P85)+ ($J$31*'Parrotfish metrics'!P86)+ ($K$31*'Parrotfish metrics'!P87))</f>
        <v>0</v>
      </c>
    </row>
    <row r="48" spans="1:13" x14ac:dyDescent="0.25">
      <c r="A48" s="9" t="s">
        <v>7</v>
      </c>
      <c r="B48" s="8">
        <f>SUM(($C$32*'Parrotfish metrics'!E79)+($D$32*'Parrotfish metrics'!E80)+($E$32*'Parrotfish metrics'!E81)+($F$32*'Parrotfish metrics'!E82)+($G$32*'Parrotfish metrics'!E83)+($H$32*'Parrotfish metrics'!E84)+($I$32*'Parrotfish metrics'!E85)+ ($J$32*'Parrotfish metrics'!E86)+ ($K$32*'Parrotfish metrics'!E87))</f>
        <v>0</v>
      </c>
      <c r="C48" s="8">
        <f>SUM(($C$32*'Parrotfish metrics'!F79)+($D$32*'Parrotfish metrics'!F80)+($E$32*'Parrotfish metrics'!F81)+($F$32*'Parrotfish metrics'!F82)+($G$32*'Parrotfish metrics'!F83)+($H$32*'Parrotfish metrics'!F84)+($I$32*'Parrotfish metrics'!F85)+ ($J$32*'Parrotfish metrics'!F86)+ ($K$32*'Parrotfish metrics'!F87))</f>
        <v>0</v>
      </c>
      <c r="D48" s="8">
        <f>SUM(($C$32*'Parrotfish metrics'!G79)+($D$32*'Parrotfish metrics'!G80)+($E$32*'Parrotfish metrics'!G81)+($F$32*'Parrotfish metrics'!G82)+($G$32*'Parrotfish metrics'!G83)+($H$32*'Parrotfish metrics'!G84)+($I$32*'Parrotfish metrics'!G85)+ ($J$32*'Parrotfish metrics'!G86)+ ($K$32*'Parrotfish metrics'!G87))</f>
        <v>0</v>
      </c>
      <c r="E48" s="8">
        <f>SUM(($C$32*'Parrotfish metrics'!H79)+($D$32*'Parrotfish metrics'!H80)+($E$32*'Parrotfish metrics'!H81)+($F$32*'Parrotfish metrics'!H82)+($G$32*'Parrotfish metrics'!H83)+($H$32*'Parrotfish metrics'!H84)+($I$32*'Parrotfish metrics'!H85)+ ($J$32*'Parrotfish metrics'!H86)+ ($K$32*'Parrotfish metrics'!H87))</f>
        <v>0</v>
      </c>
      <c r="F48" s="8">
        <f>SUM(($C$32*'Parrotfish metrics'!I79)+($D$32*'Parrotfish metrics'!I80)+($E$32*'Parrotfish metrics'!I81)+($F$32*'Parrotfish metrics'!I82)+($G$32*'Parrotfish metrics'!I83)+($H$32*'Parrotfish metrics'!I84)+($I$32*'Parrotfish metrics'!I85)+ ($J$32*'Parrotfish metrics'!I86)+ ($K$32*'Parrotfish metrics'!I87))</f>
        <v>0</v>
      </c>
      <c r="G48" s="8">
        <f>SUM(($C$32*'Parrotfish metrics'!J79)+($D$32*'Parrotfish metrics'!J80)+($E$32*'Parrotfish metrics'!J81)+($F$32*'Parrotfish metrics'!J82)+($G$32*'Parrotfish metrics'!J83)+($H$32*'Parrotfish metrics'!J84)+($I$32*'Parrotfish metrics'!J85)+ ($J$32*'Parrotfish metrics'!J86)+ ($K$32*'Parrotfish metrics'!J87))</f>
        <v>0</v>
      </c>
      <c r="H48" s="8">
        <f>SUM(($C$32*'Parrotfish metrics'!K79)+($D$32*'Parrotfish metrics'!K80)+($E$32*'Parrotfish metrics'!K81)+($F$32*'Parrotfish metrics'!K82)+($G$32*'Parrotfish metrics'!K83)+($H$32*'Parrotfish metrics'!K84)+($I$32*'Parrotfish metrics'!K85)+ ($J$32*'Parrotfish metrics'!K86)+ ($K$32*'Parrotfish metrics'!K87))</f>
        <v>0</v>
      </c>
      <c r="I48" s="8">
        <f>SUM(($C$32*'Parrotfish metrics'!L79)+($D$32*'Parrotfish metrics'!L80)+($E$32*'Parrotfish metrics'!L81)+($F$32*'Parrotfish metrics'!L82)+($G$32*'Parrotfish metrics'!L83)+($H$32*'Parrotfish metrics'!L84)+($I$32*'Parrotfish metrics'!L85)+ ($J$32*'Parrotfish metrics'!L86)+ ($K$32*'Parrotfish metrics'!L87))</f>
        <v>0</v>
      </c>
      <c r="J48" s="8">
        <f>SUM(($C$32*'Parrotfish metrics'!M79)+($D$32*'Parrotfish metrics'!M80)+($E$32*'Parrotfish metrics'!M81)+($F$32*'Parrotfish metrics'!M82)+($G$32*'Parrotfish metrics'!M83)+($H$32*'Parrotfish metrics'!M84)+($I$32*'Parrotfish metrics'!M85)+ ($J$32*'Parrotfish metrics'!M86)+ ($K$32*'Parrotfish metrics'!M87))</f>
        <v>0</v>
      </c>
      <c r="K48" s="8">
        <f>SUM(($C$32*'Parrotfish metrics'!N79)+($D$32*'Parrotfish metrics'!N80)+($E$32*'Parrotfish metrics'!N81)+($F$32*'Parrotfish metrics'!N82)+($G$32*'Parrotfish metrics'!N83)+($H$32*'Parrotfish metrics'!N84)+($I$32*'Parrotfish metrics'!N85)+ ($J$32*'Parrotfish metrics'!N86)+ ($K$32*'Parrotfish metrics'!N87))</f>
        <v>0</v>
      </c>
      <c r="L48" s="8">
        <f>SUM(($C$32*'Parrotfish metrics'!O79)+($D$32*'Parrotfish metrics'!O80)+($E$32*'Parrotfish metrics'!O81)+($F$32*'Parrotfish metrics'!O82)+($G$32*'Parrotfish metrics'!O83)+($H$32*'Parrotfish metrics'!O84)+($I$32*'Parrotfish metrics'!O85)+ ($J$32*'Parrotfish metrics'!O86)+ ($K$32*'Parrotfish metrics'!O87))</f>
        <v>0</v>
      </c>
      <c r="M48" s="8">
        <f>SUM(($C$32*'Parrotfish metrics'!P79)+($D$32*'Parrotfish metrics'!P80)+($E$32*'Parrotfish metrics'!P81)+($F$32*'Parrotfish metrics'!P82)+($G$32*'Parrotfish metrics'!P83)+($H$32*'Parrotfish metrics'!P84)+($I$32*'Parrotfish metrics'!P85)+ ($J$32*'Parrotfish metrics'!P86)+ ($K$32*'Parrotfish metrics'!P87))</f>
        <v>0</v>
      </c>
    </row>
    <row r="49" spans="1:14" x14ac:dyDescent="0.25">
      <c r="A49" s="9" t="s">
        <v>6</v>
      </c>
      <c r="B49" s="8">
        <f>SUM(($C$33*'Parrotfish metrics'!E90)+($D$33*'Parrotfish metrics'!E91)+($E$33*'Parrotfish metrics'!E92)+($F$33*'Parrotfish metrics'!E93)+($G$33*'Parrotfish metrics'!E94)+($H$33*'Parrotfish metrics'!E95)+($I$33*'Parrotfish metrics'!E96)+ ($J$33*'Parrotfish metrics'!E97)+ ($K$33*'Parrotfish metrics'!E98))</f>
        <v>0</v>
      </c>
      <c r="C49" s="8">
        <f>SUM(($C$33*'Parrotfish metrics'!F90)+($D$33*'Parrotfish metrics'!F91)+($E$33*'Parrotfish metrics'!F92)+($F$33*'Parrotfish metrics'!F93)+($G$33*'Parrotfish metrics'!F94)+($H$33*'Parrotfish metrics'!F95)+($I$33*'Parrotfish metrics'!F96)+ ($J$33*'Parrotfish metrics'!F97)+ ($K$33*'Parrotfish metrics'!F98))</f>
        <v>0</v>
      </c>
      <c r="D49" s="8">
        <f>SUM(($C$33*'Parrotfish metrics'!G90)+($D$33*'Parrotfish metrics'!G91)+($E$33*'Parrotfish metrics'!G92)+($F$33*'Parrotfish metrics'!G93)+($G$33*'Parrotfish metrics'!G94)+($H$33*'Parrotfish metrics'!G95)+($I$33*'Parrotfish metrics'!G96)+ ($J$33*'Parrotfish metrics'!G97)+ ($K$33*'Parrotfish metrics'!G98))</f>
        <v>0</v>
      </c>
      <c r="E49" s="8">
        <f>SUM(($C$33*'Parrotfish metrics'!H90)+($D$33*'Parrotfish metrics'!H91)+($E$33*'Parrotfish metrics'!H92)+($F$33*'Parrotfish metrics'!H93)+($G$33*'Parrotfish metrics'!H94)+($H$33*'Parrotfish metrics'!H95)+($I$33*'Parrotfish metrics'!H96)+ ($J$33*'Parrotfish metrics'!H97)+ ($K$33*'Parrotfish metrics'!H98))</f>
        <v>0</v>
      </c>
      <c r="F49" s="8">
        <f>SUM(($C$33*'Parrotfish metrics'!I90)+($D$33*'Parrotfish metrics'!I91)+($E$33*'Parrotfish metrics'!I92)+($F$33*'Parrotfish metrics'!I93)+($G$33*'Parrotfish metrics'!I94)+($H$33*'Parrotfish metrics'!I95)+($I$33*'Parrotfish metrics'!I96)+ ($J$33*'Parrotfish metrics'!I97)+ ($K$33*'Parrotfish metrics'!I98))</f>
        <v>0</v>
      </c>
      <c r="G49" s="8">
        <f>SUM(($C$33*'Parrotfish metrics'!J90)+($D$33*'Parrotfish metrics'!J91)+($E$33*'Parrotfish metrics'!J92)+($F$33*'Parrotfish metrics'!J93)+($G$33*'Parrotfish metrics'!J94)+($H$33*'Parrotfish metrics'!J95)+($I$33*'Parrotfish metrics'!J96)+ ($J$33*'Parrotfish metrics'!J97)+ ($K$33*'Parrotfish metrics'!J98))</f>
        <v>0</v>
      </c>
      <c r="H49" s="8">
        <f>SUM(($C$33*'Parrotfish metrics'!K90)+($D$33*'Parrotfish metrics'!K91)+($E$33*'Parrotfish metrics'!K92)+($F$33*'Parrotfish metrics'!K93)+($G$33*'Parrotfish metrics'!K94)+($H$33*'Parrotfish metrics'!K95)+($I$33*'Parrotfish metrics'!K96)+ ($J$33*'Parrotfish metrics'!K97)+ ($K$33*'Parrotfish metrics'!K98))</f>
        <v>0</v>
      </c>
      <c r="I49" s="8">
        <f>SUM(($C$33*'Parrotfish metrics'!L90)+($D$33*'Parrotfish metrics'!L91)+($E$33*'Parrotfish metrics'!L92)+($F$33*'Parrotfish metrics'!L93)+($G$33*'Parrotfish metrics'!L94)+($H$33*'Parrotfish metrics'!L95)+($I$33*'Parrotfish metrics'!L96)+ ($J$33*'Parrotfish metrics'!L97)+ ($K$33*'Parrotfish metrics'!L98))</f>
        <v>0</v>
      </c>
      <c r="J49" s="8">
        <f>SUM(($C$33*'Parrotfish metrics'!M90)+($D$33*'Parrotfish metrics'!M91)+($E$33*'Parrotfish metrics'!M92)+($F$33*'Parrotfish metrics'!M93)+($G$33*'Parrotfish metrics'!M94)+($H$33*'Parrotfish metrics'!M95)+($I$33*'Parrotfish metrics'!M96)+ ($J$33*'Parrotfish metrics'!M97)+ ($K$33*'Parrotfish metrics'!M98))</f>
        <v>0</v>
      </c>
      <c r="K49" s="8">
        <f>SUM(($C$33*'Parrotfish metrics'!N90)+($D$33*'Parrotfish metrics'!N91)+($E$33*'Parrotfish metrics'!N92)+($F$33*'Parrotfish metrics'!N93)+($G$33*'Parrotfish metrics'!N94)+($H$33*'Parrotfish metrics'!N95)+($I$33*'Parrotfish metrics'!N96)+ ($J$33*'Parrotfish metrics'!N97)+ ($K$33*'Parrotfish metrics'!N98))</f>
        <v>0</v>
      </c>
      <c r="L49" s="8">
        <f>SUM(($C$33*'Parrotfish metrics'!O90)+($D$33*'Parrotfish metrics'!O91)+($E$33*'Parrotfish metrics'!O92)+($F$33*'Parrotfish metrics'!O93)+($G$33*'Parrotfish metrics'!O94)+($H$33*'Parrotfish metrics'!O95)+($I$33*'Parrotfish metrics'!O96)+ ($J$33*'Parrotfish metrics'!O97)+ ($K$33*'Parrotfish metrics'!O98))</f>
        <v>0</v>
      </c>
      <c r="M49" s="8">
        <f>SUM(($C$33*'Parrotfish metrics'!P90)+($D$33*'Parrotfish metrics'!P91)+($E$33*'Parrotfish metrics'!P92)+($F$33*'Parrotfish metrics'!P93)+($G$33*'Parrotfish metrics'!P94)+($H$33*'Parrotfish metrics'!P95)+($I$33*'Parrotfish metrics'!P96)+ ($J$33*'Parrotfish metrics'!P97)+ ($K$33*'Parrotfish metrics'!P98))</f>
        <v>0</v>
      </c>
    </row>
    <row r="50" spans="1:14" x14ac:dyDescent="0.25">
      <c r="A50" s="9" t="s">
        <v>5</v>
      </c>
      <c r="B50" s="8">
        <f>SUM(($C$34*'Parrotfish metrics'!E90)+($D$34*'Parrotfish metrics'!E91)+($E$34*'Parrotfish metrics'!E92)+($F$34*'Parrotfish metrics'!E93)+($G$34*'Parrotfish metrics'!E94)+($H$34*'Parrotfish metrics'!E95)+($I$34*'Parrotfish metrics'!E96)+ ($J$34*'Parrotfish metrics'!E97)+ ($K$34*'Parrotfish metrics'!E98))</f>
        <v>0</v>
      </c>
      <c r="C50" s="8">
        <f>SUM(($C$34*'Parrotfish metrics'!F90)+($D$34*'Parrotfish metrics'!F91)+($E$34*'Parrotfish metrics'!F92)+($F$34*'Parrotfish metrics'!F93)+($G$34*'Parrotfish metrics'!F94)+($H$34*'Parrotfish metrics'!F95)+($I$34*'Parrotfish metrics'!F96)+ ($J$34*'Parrotfish metrics'!F97)+ ($K$34*'Parrotfish metrics'!F98))</f>
        <v>0</v>
      </c>
      <c r="D50" s="8">
        <f>SUM(($C$34*'Parrotfish metrics'!G90)+($D$34*'Parrotfish metrics'!G91)+($E$34*'Parrotfish metrics'!G92)+($F$34*'Parrotfish metrics'!G93)+($G$34*'Parrotfish metrics'!G94)+($H$34*'Parrotfish metrics'!G95)+($I$34*'Parrotfish metrics'!G96)+ ($J$34*'Parrotfish metrics'!G97)+ ($K$34*'Parrotfish metrics'!G98))</f>
        <v>0</v>
      </c>
      <c r="E50" s="8">
        <f>SUM(($C$34*'Parrotfish metrics'!H90)+($D$34*'Parrotfish metrics'!H91)+($E$34*'Parrotfish metrics'!H92)+($F$34*'Parrotfish metrics'!H93)+($G$34*'Parrotfish metrics'!H94)+($H$34*'Parrotfish metrics'!H95)+($I$34*'Parrotfish metrics'!H96)+ ($J$34*'Parrotfish metrics'!H97)+ ($K$34*'Parrotfish metrics'!H98))</f>
        <v>0</v>
      </c>
      <c r="F50" s="8">
        <f>SUM(($C$34*'Parrotfish metrics'!I90)+($D$34*'Parrotfish metrics'!I91)+($E$34*'Parrotfish metrics'!I92)+($F$34*'Parrotfish metrics'!I93)+($G$34*'Parrotfish metrics'!I94)+($H$34*'Parrotfish metrics'!I95)+($I$34*'Parrotfish metrics'!I96)+ ($J$34*'Parrotfish metrics'!I97)+ ($K$34*'Parrotfish metrics'!I98))</f>
        <v>0</v>
      </c>
      <c r="G50" s="8">
        <f>SUM(($C$34*'Parrotfish metrics'!J90)+($D$34*'Parrotfish metrics'!J91)+($E$34*'Parrotfish metrics'!J92)+($F$34*'Parrotfish metrics'!J93)+($G$34*'Parrotfish metrics'!J94)+($H$34*'Parrotfish metrics'!J95)+($I$34*'Parrotfish metrics'!J96)+ ($J$34*'Parrotfish metrics'!J97)+ ($K$34*'Parrotfish metrics'!J98))</f>
        <v>0</v>
      </c>
      <c r="H50" s="8">
        <f>SUM(($C$34*'Parrotfish metrics'!K90)+($D$34*'Parrotfish metrics'!K91)+($E$34*'Parrotfish metrics'!K92)+($F$34*'Parrotfish metrics'!K93)+($G$34*'Parrotfish metrics'!K94)+($H$34*'Parrotfish metrics'!K95)+($I$34*'Parrotfish metrics'!K96)+ ($J$34*'Parrotfish metrics'!K97)+ ($K$34*'Parrotfish metrics'!K98))</f>
        <v>0</v>
      </c>
      <c r="I50" s="8">
        <f>SUM(($C$34*'Parrotfish metrics'!L90)+($D$34*'Parrotfish metrics'!L91)+($E$34*'Parrotfish metrics'!L92)+($F$34*'Parrotfish metrics'!L93)+($G$34*'Parrotfish metrics'!L94)+($H$34*'Parrotfish metrics'!L95)+($I$34*'Parrotfish metrics'!L96)+ ($J$34*'Parrotfish metrics'!L97)+ ($K$34*'Parrotfish metrics'!L98))</f>
        <v>0</v>
      </c>
      <c r="J50" s="8">
        <f>SUM(($C$34*'Parrotfish metrics'!M90)+($D$34*'Parrotfish metrics'!M91)+($E$34*'Parrotfish metrics'!M92)+($F$34*'Parrotfish metrics'!M93)+($G$34*'Parrotfish metrics'!M94)+($H$34*'Parrotfish metrics'!M95)+($I$34*'Parrotfish metrics'!M96)+ ($J$34*'Parrotfish metrics'!M97)+ ($K$34*'Parrotfish metrics'!M98))</f>
        <v>0</v>
      </c>
      <c r="K50" s="8">
        <f>SUM(($C$34*'Parrotfish metrics'!N90)+($D$34*'Parrotfish metrics'!N91)+($E$34*'Parrotfish metrics'!N92)+($F$34*'Parrotfish metrics'!N93)+($G$34*'Parrotfish metrics'!N94)+($H$34*'Parrotfish metrics'!N95)+($I$34*'Parrotfish metrics'!N96)+ ($J$34*'Parrotfish metrics'!N97)+ ($K$34*'Parrotfish metrics'!N98))</f>
        <v>0</v>
      </c>
      <c r="L50" s="8">
        <f>SUM(($C$34*'Parrotfish metrics'!O90)+($D$34*'Parrotfish metrics'!O91)+($E$34*'Parrotfish metrics'!O92)+($F$34*'Parrotfish metrics'!O93)+($G$34*'Parrotfish metrics'!O94)+($H$34*'Parrotfish metrics'!O95)+($I$34*'Parrotfish metrics'!O96)+ ($J$34*'Parrotfish metrics'!O97)+ ($K$34*'Parrotfish metrics'!O98))</f>
        <v>0</v>
      </c>
      <c r="M50" s="8">
        <f>SUM(($C$34*'Parrotfish metrics'!P90)+($D$34*'Parrotfish metrics'!P91)+($E$34*'Parrotfish metrics'!P92)+($F$34*'Parrotfish metrics'!P93)+($G$34*'Parrotfish metrics'!P94)+($H$34*'Parrotfish metrics'!P95)+($I$34*'Parrotfish metrics'!P96)+ ($J$34*'Parrotfish metrics'!P97)+ ($K$34*'Parrotfish metrics'!P98))</f>
        <v>0</v>
      </c>
    </row>
    <row r="51" spans="1:14" ht="15.75" thickBot="1" x14ac:dyDescent="0.3">
      <c r="A51" s="9" t="s">
        <v>4</v>
      </c>
      <c r="B51" s="8">
        <f>SUM(($C$35*'Parrotfish metrics'!E79)+($D$35*'Parrotfish metrics'!E80)+($E$35*'Parrotfish metrics'!E81)+($F$35*'Parrotfish metrics'!E82)+($G$35*'Parrotfish metrics'!E83)+($H$35*'Parrotfish metrics'!E84)+($I$35*'Parrotfish metrics'!E85)+ ($J$35*'Parrotfish metrics'!E86)+ ($K$35*'Parrotfish metrics'!E87))</f>
        <v>0</v>
      </c>
      <c r="C51" s="8">
        <f>SUM(($C$35*'Parrotfish metrics'!F79)+($D$35*'Parrotfish metrics'!F80)+($E$35*'Parrotfish metrics'!F81)+($F$35*'Parrotfish metrics'!F82)+($G$35*'Parrotfish metrics'!F83)+($H$35*'Parrotfish metrics'!F84)+($I$35*'Parrotfish metrics'!F85)+ ($J$35*'Parrotfish metrics'!F86)+ ($K$35*'Parrotfish metrics'!F87))</f>
        <v>0</v>
      </c>
      <c r="D51" s="8">
        <f>SUM(($C$35*'Parrotfish metrics'!G79)+($D$35*'Parrotfish metrics'!G80)+($E$35*'Parrotfish metrics'!G81)+($F$35*'Parrotfish metrics'!G82)+($G$35*'Parrotfish metrics'!G83)+($H$35*'Parrotfish metrics'!G84)+($I$35*'Parrotfish metrics'!G85)+ ($J$35*'Parrotfish metrics'!G86)+ ($K$35*'Parrotfish metrics'!G87))</f>
        <v>0</v>
      </c>
      <c r="E51" s="8">
        <f>SUM(($C$35*'Parrotfish metrics'!H79)+($D$35*'Parrotfish metrics'!H80)+($E$35*'Parrotfish metrics'!H81)+($F$35*'Parrotfish metrics'!H82)+($G$35*'Parrotfish metrics'!H83)+($H$35*'Parrotfish metrics'!H84)+($I$35*'Parrotfish metrics'!H85)+ ($J$35*'Parrotfish metrics'!H86)+ ($K$35*'Parrotfish metrics'!H87))</f>
        <v>0</v>
      </c>
      <c r="F51" s="8">
        <f>SUM(($C$35*'Parrotfish metrics'!I79)+($D$35*'Parrotfish metrics'!I80)+($E$35*'Parrotfish metrics'!I81)+($F$35*'Parrotfish metrics'!I82)+($G$35*'Parrotfish metrics'!I83)+($H$35*'Parrotfish metrics'!I84)+($I$35*'Parrotfish metrics'!I85)+ ($J$35*'Parrotfish metrics'!I86)+ ($K$35*'Parrotfish metrics'!I87))</f>
        <v>0</v>
      </c>
      <c r="G51" s="8">
        <f>SUM(($C$35*'Parrotfish metrics'!J79)+($D$35*'Parrotfish metrics'!J80)+($E$35*'Parrotfish metrics'!J81)+($F$35*'Parrotfish metrics'!J82)+($G$35*'Parrotfish metrics'!J83)+($H$35*'Parrotfish metrics'!J84)+($I$35*'Parrotfish metrics'!J85)+ ($J$35*'Parrotfish metrics'!J86)+ ($K$35*'Parrotfish metrics'!J87))</f>
        <v>0</v>
      </c>
      <c r="H51" s="8">
        <f>SUM(($C$35*'Parrotfish metrics'!K79)+($D$35*'Parrotfish metrics'!K80)+($E$35*'Parrotfish metrics'!K81)+($F$35*'Parrotfish metrics'!K82)+($G$35*'Parrotfish metrics'!K83)+($H$35*'Parrotfish metrics'!K84)+($I$35*'Parrotfish metrics'!K85)+ ($J$35*'Parrotfish metrics'!K86)+ ($K$35*'Parrotfish metrics'!K87))</f>
        <v>0</v>
      </c>
      <c r="I51" s="8">
        <f>SUM(($C$35*'Parrotfish metrics'!L79)+($D$35*'Parrotfish metrics'!L80)+($E$35*'Parrotfish metrics'!L81)+($F$35*'Parrotfish metrics'!L82)+($G$35*'Parrotfish metrics'!L83)+($H$35*'Parrotfish metrics'!L84)+($I$35*'Parrotfish metrics'!L85)+ ($J$35*'Parrotfish metrics'!L86)+ ($K$35*'Parrotfish metrics'!L87))</f>
        <v>0</v>
      </c>
      <c r="J51" s="8">
        <f>SUM(($C$35*'Parrotfish metrics'!M79)+($D$35*'Parrotfish metrics'!M80)+($E$35*'Parrotfish metrics'!M81)+($F$35*'Parrotfish metrics'!M82)+($G$35*'Parrotfish metrics'!M83)+($H$35*'Parrotfish metrics'!M84)+($I$35*'Parrotfish metrics'!M85)+ ($J$35*'Parrotfish metrics'!M86)+ ($K$35*'Parrotfish metrics'!M87))</f>
        <v>0</v>
      </c>
      <c r="K51" s="8">
        <f>SUM(($C$35*'Parrotfish metrics'!N79)+($D$35*'Parrotfish metrics'!N80)+($E$35*'Parrotfish metrics'!N81)+($F$35*'Parrotfish metrics'!N82)+($G$35*'Parrotfish metrics'!N83)+($H$35*'Parrotfish metrics'!N84)+($I$35*'Parrotfish metrics'!N85)+ ($J$35*'Parrotfish metrics'!N86)+ ($K$35*'Parrotfish metrics'!N87))</f>
        <v>0</v>
      </c>
      <c r="L51" s="8">
        <f>SUM(($C$35*'Parrotfish metrics'!O79)+($D$35*'Parrotfish metrics'!O80)+($E$35*'Parrotfish metrics'!O81)+($F$35*'Parrotfish metrics'!O82)+($G$35*'Parrotfish metrics'!O83)+($H$35*'Parrotfish metrics'!O84)+($I$35*'Parrotfish metrics'!O85)+ ($J$35*'Parrotfish metrics'!O86)+ ($K$35*'Parrotfish metrics'!O87))</f>
        <v>0</v>
      </c>
      <c r="M51" s="8">
        <f>SUM(($C$35*'Parrotfish metrics'!P79)+($D$35*'Parrotfish metrics'!P80)+($E$35*'Parrotfish metrics'!P81)+($F$35*'Parrotfish metrics'!P82)+($G$35*'Parrotfish metrics'!P83)+($H$35*'Parrotfish metrics'!P84)+($I$35*'Parrotfish metrics'!P85)+ ($J$35*'Parrotfish metrics'!P86)+ ($K$35*'Parrotfish metrics'!P87))</f>
        <v>0</v>
      </c>
    </row>
    <row r="52" spans="1:14" ht="15.75" thickBot="1" x14ac:dyDescent="0.3">
      <c r="A52" s="7" t="s">
        <v>3</v>
      </c>
      <c r="B52" s="6">
        <f t="shared" ref="B52:M52" si="2">SUM(B42:B51)</f>
        <v>0</v>
      </c>
      <c r="C52" s="6">
        <f t="shared" si="2"/>
        <v>0</v>
      </c>
      <c r="D52" s="6">
        <f t="shared" si="2"/>
        <v>0</v>
      </c>
      <c r="E52" s="6">
        <f t="shared" si="2"/>
        <v>0</v>
      </c>
      <c r="F52" s="6">
        <f t="shared" si="2"/>
        <v>0</v>
      </c>
      <c r="G52" s="6">
        <f t="shared" si="2"/>
        <v>0</v>
      </c>
      <c r="H52" s="6">
        <f t="shared" si="2"/>
        <v>0</v>
      </c>
      <c r="I52" s="6">
        <f t="shared" si="2"/>
        <v>0</v>
      </c>
      <c r="J52" s="6">
        <f t="shared" si="2"/>
        <v>0</v>
      </c>
      <c r="K52" s="6">
        <f t="shared" si="2"/>
        <v>0</v>
      </c>
      <c r="L52" s="6">
        <f t="shared" si="2"/>
        <v>0</v>
      </c>
      <c r="M52" s="6">
        <f t="shared" si="2"/>
        <v>0</v>
      </c>
    </row>
    <row r="54" spans="1:14" ht="18" x14ac:dyDescent="0.3">
      <c r="A54" s="5" t="s">
        <v>2</v>
      </c>
      <c r="B54" s="5"/>
      <c r="C54" s="5"/>
      <c r="D54" s="5"/>
      <c r="E54" s="5"/>
      <c r="F54" s="5"/>
      <c r="G54" s="5"/>
      <c r="N54" s="4" t="s">
        <v>1</v>
      </c>
    </row>
    <row r="55" spans="1:14" ht="18" x14ac:dyDescent="0.3">
      <c r="A55" s="3" t="s">
        <v>0</v>
      </c>
      <c r="B55" s="2" t="str">
        <f t="shared" ref="B55:M55" si="3">IF($B$5= "", "",SUM(B42:B51))</f>
        <v/>
      </c>
      <c r="C55" s="2" t="str">
        <f t="shared" si="3"/>
        <v/>
      </c>
      <c r="D55" s="2" t="str">
        <f t="shared" si="3"/>
        <v/>
      </c>
      <c r="E55" s="2" t="str">
        <f t="shared" si="3"/>
        <v/>
      </c>
      <c r="F55" s="2" t="str">
        <f t="shared" si="3"/>
        <v/>
      </c>
      <c r="G55" s="2" t="str">
        <f t="shared" si="3"/>
        <v/>
      </c>
      <c r="H55" s="2" t="str">
        <f t="shared" si="3"/>
        <v/>
      </c>
      <c r="I55" s="2" t="str">
        <f t="shared" si="3"/>
        <v/>
      </c>
      <c r="J55" s="2" t="str">
        <f t="shared" si="3"/>
        <v/>
      </c>
      <c r="K55" s="2" t="str">
        <f t="shared" si="3"/>
        <v/>
      </c>
      <c r="L55" s="2" t="str">
        <f t="shared" si="3"/>
        <v/>
      </c>
      <c r="M55" s="2" t="str">
        <f t="shared" si="3"/>
        <v/>
      </c>
      <c r="N55" s="1">
        <f>SUM(B55:J55)</f>
        <v>0</v>
      </c>
    </row>
  </sheetData>
  <protectedRanges>
    <protectedRange sqref="J15:K16 E11:F11 F15:F16 K12:K14 C26:K35 I11:K11 C10:K10" name="Range1"/>
  </protectedRanges>
  <mergeCells count="6">
    <mergeCell ref="E1:O4"/>
    <mergeCell ref="A3:B3"/>
    <mergeCell ref="C8:F8"/>
    <mergeCell ref="G8:K8"/>
    <mergeCell ref="C24:F24"/>
    <mergeCell ref="G24:K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C9435-850E-4786-B54F-90D871773704}">
  <sheetPr>
    <tabColor theme="3" tint="0.79998168889431442"/>
  </sheetPr>
  <dimension ref="A1:O55"/>
  <sheetViews>
    <sheetView workbookViewId="0">
      <selection activeCell="C4" sqref="C4"/>
    </sheetView>
  </sheetViews>
  <sheetFormatPr defaultRowHeight="15" x14ac:dyDescent="0.25"/>
  <cols>
    <col min="1" max="1" width="24.5703125" customWidth="1"/>
    <col min="3" max="3" width="14.140625" customWidth="1"/>
    <col min="4" max="9" width="9.5703125" bestFit="1" customWidth="1"/>
    <col min="10" max="10" width="10.28515625" customWidth="1"/>
    <col min="15" max="15" width="16.42578125" customWidth="1"/>
  </cols>
  <sheetData>
    <row r="1" spans="1:15" ht="16.5" customHeight="1" x14ac:dyDescent="0.3">
      <c r="A1" s="40" t="s">
        <v>56</v>
      </c>
      <c r="B1" s="41" t="s">
        <v>55</v>
      </c>
      <c r="C1" s="41"/>
      <c r="D1" s="41"/>
      <c r="E1" s="294" t="s">
        <v>54</v>
      </c>
      <c r="F1" s="294"/>
      <c r="G1" s="294"/>
      <c r="H1" s="294"/>
      <c r="I1" s="294"/>
      <c r="J1" s="294"/>
      <c r="K1" s="294"/>
      <c r="L1" s="294"/>
      <c r="M1" s="294"/>
      <c r="N1" s="294"/>
      <c r="O1" s="294"/>
    </row>
    <row r="2" spans="1:15" ht="16.5" x14ac:dyDescent="0.3">
      <c r="A2" s="37"/>
      <c r="B2" s="37"/>
      <c r="C2" s="37"/>
      <c r="D2" s="37"/>
      <c r="E2" s="294"/>
      <c r="F2" s="294"/>
      <c r="G2" s="294"/>
      <c r="H2" s="294"/>
      <c r="I2" s="294"/>
      <c r="J2" s="294"/>
      <c r="K2" s="294"/>
      <c r="L2" s="294"/>
      <c r="M2" s="294"/>
      <c r="N2" s="294"/>
      <c r="O2" s="294"/>
    </row>
    <row r="3" spans="1:15" ht="16.5" x14ac:dyDescent="0.3">
      <c r="A3" s="295" t="s">
        <v>53</v>
      </c>
      <c r="B3" s="295"/>
      <c r="C3" s="37"/>
      <c r="D3" s="37"/>
      <c r="E3" s="294"/>
      <c r="F3" s="294"/>
      <c r="G3" s="294"/>
      <c r="H3" s="294"/>
      <c r="I3" s="294"/>
      <c r="J3" s="294"/>
      <c r="K3" s="294"/>
      <c r="L3" s="294"/>
      <c r="M3" s="294"/>
      <c r="N3" s="294"/>
      <c r="O3" s="294"/>
    </row>
    <row r="4" spans="1:15" ht="16.5" x14ac:dyDescent="0.3">
      <c r="A4" s="40" t="s">
        <v>52</v>
      </c>
      <c r="B4" s="39">
        <v>4</v>
      </c>
      <c r="C4" s="37"/>
      <c r="D4" s="37"/>
      <c r="E4" s="294"/>
      <c r="F4" s="294"/>
      <c r="G4" s="294"/>
      <c r="H4" s="294"/>
      <c r="I4" s="294"/>
      <c r="J4" s="294"/>
      <c r="K4" s="294"/>
      <c r="L4" s="294"/>
      <c r="M4" s="294"/>
      <c r="N4" s="294"/>
      <c r="O4" s="294"/>
    </row>
    <row r="5" spans="1:15" ht="18" x14ac:dyDescent="0.3">
      <c r="A5" s="26" t="s">
        <v>51</v>
      </c>
      <c r="B5" s="39"/>
      <c r="C5" s="38"/>
      <c r="D5" s="37"/>
      <c r="E5" s="36"/>
      <c r="F5" s="35"/>
      <c r="G5" s="35"/>
      <c r="H5" s="35"/>
      <c r="I5" s="35"/>
      <c r="J5" s="35"/>
      <c r="K5" s="35"/>
      <c r="L5" s="34"/>
    </row>
    <row r="6" spans="1:15" ht="16.5" x14ac:dyDescent="0.3">
      <c r="A6" s="34"/>
      <c r="B6" s="34"/>
      <c r="C6" s="37"/>
      <c r="D6" s="37"/>
      <c r="E6" s="36"/>
      <c r="F6" s="35"/>
      <c r="G6" s="35"/>
      <c r="H6" s="35"/>
      <c r="I6" s="35"/>
      <c r="J6" s="35"/>
      <c r="K6" s="35"/>
      <c r="L6" s="34"/>
    </row>
    <row r="7" spans="1:15" ht="16.5" x14ac:dyDescent="0.3">
      <c r="A7" s="5" t="s">
        <v>50</v>
      </c>
      <c r="B7" s="5"/>
      <c r="C7" s="5"/>
      <c r="D7" s="5"/>
      <c r="E7" s="35"/>
      <c r="F7" s="35"/>
      <c r="G7" s="35"/>
      <c r="H7" s="35"/>
      <c r="I7" s="35"/>
      <c r="J7" s="35"/>
      <c r="K7" s="35"/>
      <c r="L7" s="34"/>
    </row>
    <row r="8" spans="1:15" x14ac:dyDescent="0.25">
      <c r="A8" s="14"/>
      <c r="B8" s="25" t="s">
        <v>48</v>
      </c>
      <c r="C8" s="296" t="s">
        <v>47</v>
      </c>
      <c r="D8" s="297"/>
      <c r="E8" s="297"/>
      <c r="F8" s="298"/>
      <c r="G8" s="299" t="s">
        <v>46</v>
      </c>
      <c r="H8" s="300"/>
      <c r="I8" s="300"/>
      <c r="J8" s="300"/>
      <c r="K8" s="301"/>
    </row>
    <row r="9" spans="1:15" x14ac:dyDescent="0.25">
      <c r="A9" s="11" t="s">
        <v>26</v>
      </c>
      <c r="B9" s="24" t="s">
        <v>45</v>
      </c>
      <c r="C9" s="22" t="s">
        <v>44</v>
      </c>
      <c r="D9" s="22" t="s">
        <v>43</v>
      </c>
      <c r="E9" s="22" t="s">
        <v>42</v>
      </c>
      <c r="F9" s="23" t="s">
        <v>41</v>
      </c>
      <c r="G9" s="22" t="s">
        <v>44</v>
      </c>
      <c r="H9" s="22" t="s">
        <v>43</v>
      </c>
      <c r="I9" s="22" t="s">
        <v>42</v>
      </c>
      <c r="J9" s="22" t="s">
        <v>41</v>
      </c>
      <c r="K9" s="21" t="s">
        <v>40</v>
      </c>
    </row>
    <row r="10" spans="1:15" x14ac:dyDescent="0.25">
      <c r="A10" s="20" t="s">
        <v>13</v>
      </c>
      <c r="B10" s="32"/>
      <c r="C10" s="33"/>
      <c r="D10" s="33"/>
      <c r="E10" s="33"/>
      <c r="F10" s="33"/>
      <c r="G10" s="33"/>
      <c r="H10" s="33"/>
      <c r="I10" s="33"/>
      <c r="J10" s="33"/>
      <c r="K10" s="33"/>
    </row>
    <row r="11" spans="1:15" x14ac:dyDescent="0.25">
      <c r="A11" s="20" t="s">
        <v>12</v>
      </c>
      <c r="B11" s="32"/>
      <c r="C11" s="32"/>
      <c r="D11" s="32"/>
      <c r="E11" s="19"/>
      <c r="F11" s="19"/>
      <c r="G11" s="32"/>
      <c r="H11" s="32"/>
      <c r="I11" s="19"/>
      <c r="J11" s="19"/>
      <c r="K11" s="19"/>
    </row>
    <row r="12" spans="1:15" x14ac:dyDescent="0.25">
      <c r="A12" s="20" t="s">
        <v>11</v>
      </c>
      <c r="B12" s="32"/>
      <c r="C12" s="32"/>
      <c r="D12" s="32"/>
      <c r="E12" s="32"/>
      <c r="F12" s="32"/>
      <c r="G12" s="32"/>
      <c r="H12" s="32"/>
      <c r="I12" s="32"/>
      <c r="J12" s="32"/>
      <c r="K12" s="19"/>
    </row>
    <row r="13" spans="1:15" x14ac:dyDescent="0.25">
      <c r="A13" s="20" t="s">
        <v>10</v>
      </c>
      <c r="B13" s="32"/>
      <c r="C13" s="32"/>
      <c r="D13" s="32"/>
      <c r="E13" s="32"/>
      <c r="F13" s="32"/>
      <c r="G13" s="32"/>
      <c r="H13" s="32"/>
      <c r="I13" s="32"/>
      <c r="J13" s="32"/>
      <c r="K13" s="19"/>
    </row>
    <row r="14" spans="1:15" x14ac:dyDescent="0.25">
      <c r="A14" s="20" t="s">
        <v>9</v>
      </c>
      <c r="B14" s="32"/>
      <c r="C14" s="32"/>
      <c r="D14" s="32"/>
      <c r="E14" s="32"/>
      <c r="F14" s="32"/>
      <c r="G14" s="32"/>
      <c r="H14" s="32"/>
      <c r="I14" s="32"/>
      <c r="J14" s="32"/>
      <c r="K14" s="33"/>
    </row>
    <row r="15" spans="1:15" x14ac:dyDescent="0.25">
      <c r="A15" s="20" t="s">
        <v>8</v>
      </c>
      <c r="B15" s="32"/>
      <c r="C15" s="32"/>
      <c r="D15" s="32"/>
      <c r="E15" s="32"/>
      <c r="F15" s="19"/>
      <c r="G15" s="32"/>
      <c r="H15" s="32"/>
      <c r="I15" s="32"/>
      <c r="J15" s="19"/>
      <c r="K15" s="19"/>
    </row>
    <row r="16" spans="1:15" x14ac:dyDescent="0.25">
      <c r="A16" s="9" t="s">
        <v>7</v>
      </c>
      <c r="B16" s="32"/>
      <c r="C16" s="32"/>
      <c r="D16" s="32"/>
      <c r="E16" s="32"/>
      <c r="F16" s="19"/>
      <c r="G16" s="32"/>
      <c r="H16" s="32"/>
      <c r="I16" s="32"/>
      <c r="J16" s="19"/>
      <c r="K16" s="19"/>
    </row>
    <row r="17" spans="1:11" x14ac:dyDescent="0.25">
      <c r="A17" s="9" t="s">
        <v>6</v>
      </c>
      <c r="B17" s="32"/>
      <c r="C17" s="32"/>
      <c r="D17" s="32"/>
      <c r="E17" s="32"/>
      <c r="F17" s="32"/>
      <c r="G17" s="32"/>
      <c r="H17" s="32"/>
      <c r="I17" s="32"/>
      <c r="J17" s="32"/>
      <c r="K17" s="32"/>
    </row>
    <row r="18" spans="1:11" x14ac:dyDescent="0.25">
      <c r="A18" s="9" t="s">
        <v>5</v>
      </c>
      <c r="B18" s="32"/>
      <c r="C18" s="32"/>
      <c r="D18" s="32"/>
      <c r="E18" s="32"/>
      <c r="F18" s="32"/>
      <c r="G18" s="32"/>
      <c r="H18" s="32"/>
      <c r="I18" s="32"/>
      <c r="J18" s="32"/>
      <c r="K18" s="32"/>
    </row>
    <row r="19" spans="1:11" ht="15.75" thickBot="1" x14ac:dyDescent="0.3">
      <c r="A19" s="9" t="s">
        <v>4</v>
      </c>
      <c r="B19" s="32"/>
      <c r="C19" s="32"/>
      <c r="D19" s="32"/>
      <c r="E19" s="32"/>
      <c r="F19" s="32"/>
      <c r="G19" s="32"/>
      <c r="H19" s="32"/>
      <c r="I19" s="32"/>
      <c r="J19" s="32"/>
      <c r="K19" s="32"/>
    </row>
    <row r="20" spans="1:11" ht="15.75" thickBot="1" x14ac:dyDescent="0.3">
      <c r="A20" s="7" t="s">
        <v>3</v>
      </c>
      <c r="B20" s="31">
        <f t="shared" ref="B20:K20" si="0">SUM(B10:B19)</f>
        <v>0</v>
      </c>
      <c r="C20" s="30">
        <f t="shared" si="0"/>
        <v>0</v>
      </c>
      <c r="D20" s="28">
        <f t="shared" si="0"/>
        <v>0</v>
      </c>
      <c r="E20" s="28">
        <f t="shared" si="0"/>
        <v>0</v>
      </c>
      <c r="F20" s="29">
        <f t="shared" si="0"/>
        <v>0</v>
      </c>
      <c r="G20" s="28">
        <f t="shared" si="0"/>
        <v>0</v>
      </c>
      <c r="H20" s="28">
        <f t="shared" si="0"/>
        <v>0</v>
      </c>
      <c r="I20" s="28">
        <f t="shared" si="0"/>
        <v>0</v>
      </c>
      <c r="J20" s="28">
        <f t="shared" si="0"/>
        <v>0</v>
      </c>
      <c r="K20" s="27">
        <f t="shared" si="0"/>
        <v>0</v>
      </c>
    </row>
    <row r="23" spans="1:11" ht="18" x14ac:dyDescent="0.3">
      <c r="A23" s="26" t="s">
        <v>49</v>
      </c>
      <c r="B23" s="26"/>
      <c r="C23" s="26"/>
      <c r="D23" s="26"/>
    </row>
    <row r="24" spans="1:11" x14ac:dyDescent="0.25">
      <c r="A24" s="14"/>
      <c r="B24" s="25" t="s">
        <v>48</v>
      </c>
      <c r="C24" s="296" t="s">
        <v>47</v>
      </c>
      <c r="D24" s="297"/>
      <c r="E24" s="297"/>
      <c r="F24" s="298"/>
      <c r="G24" s="299" t="s">
        <v>46</v>
      </c>
      <c r="H24" s="300"/>
      <c r="I24" s="300"/>
      <c r="J24" s="300"/>
      <c r="K24" s="301"/>
    </row>
    <row r="25" spans="1:11" x14ac:dyDescent="0.25">
      <c r="A25" s="11" t="s">
        <v>26</v>
      </c>
      <c r="B25" s="24" t="s">
        <v>45</v>
      </c>
      <c r="C25" s="22" t="s">
        <v>44</v>
      </c>
      <c r="D25" s="22" t="s">
        <v>43</v>
      </c>
      <c r="E25" s="22" t="s">
        <v>42</v>
      </c>
      <c r="F25" s="23" t="s">
        <v>41</v>
      </c>
      <c r="G25" s="22" t="s">
        <v>44</v>
      </c>
      <c r="H25" s="22" t="s">
        <v>43</v>
      </c>
      <c r="I25" s="22" t="s">
        <v>42</v>
      </c>
      <c r="J25" s="22" t="s">
        <v>41</v>
      </c>
      <c r="K25" s="21" t="s">
        <v>40</v>
      </c>
    </row>
    <row r="26" spans="1:11" x14ac:dyDescent="0.25">
      <c r="A26" s="20" t="s">
        <v>13</v>
      </c>
      <c r="B26" s="18">
        <f>0</f>
        <v>0</v>
      </c>
      <c r="C26" s="17">
        <f>IF(C10&gt;0,(C10*'Parrotfish metrics'!O59)/$B$5, 0)</f>
        <v>0</v>
      </c>
      <c r="D26" s="17">
        <f>IF(D10&gt;0,(D10*'Parrotfish metrics'!P59)/$B$5, 0)</f>
        <v>0</v>
      </c>
      <c r="E26" s="17">
        <f>IF(E10&gt;0,(E10*'Parrotfish metrics'!Q59)/$B$5, 0)</f>
        <v>0</v>
      </c>
      <c r="F26" s="17">
        <f>IF(F10&gt;0,(F10*'Parrotfish metrics'!R59)/$B$5, 0)</f>
        <v>0</v>
      </c>
      <c r="G26" s="17">
        <f>IF(G10&gt;0,(G10*'Parrotfish metrics'!S59)/$B$5, 0)</f>
        <v>0</v>
      </c>
      <c r="H26" s="17">
        <f>IF(H10&gt;0,(H10*'Parrotfish metrics'!T59)/$B$5, 0)</f>
        <v>0</v>
      </c>
      <c r="I26" s="17">
        <f>IF(I10&gt;0,(I10*'Parrotfish metrics'!U59)/$B$5, 0)</f>
        <v>0</v>
      </c>
      <c r="J26" s="17">
        <f>IF(J10&gt;0,(J10*'Parrotfish metrics'!V59)/$B$5, 0)</f>
        <v>0</v>
      </c>
      <c r="K26" s="17">
        <f>IF(K10&gt;0,(K10*'Parrotfish metrics'!W59)/$B$5, 0)</f>
        <v>0</v>
      </c>
    </row>
    <row r="27" spans="1:11" x14ac:dyDescent="0.25">
      <c r="A27" s="20" t="s">
        <v>12</v>
      </c>
      <c r="B27" s="18">
        <f>0</f>
        <v>0</v>
      </c>
      <c r="C27" s="17">
        <f>IF(C11&gt;0,(C11*'Parrotfish metrics'!O60)/$B$5, 0)</f>
        <v>0</v>
      </c>
      <c r="D27" s="17">
        <f>IF(D11&gt;0,(D11*'Parrotfish metrics'!P60)/$B$5, 0)</f>
        <v>0</v>
      </c>
      <c r="E27" s="19"/>
      <c r="F27" s="19"/>
      <c r="G27" s="17">
        <f>IF(G11&gt;0,(G11*'Parrotfish metrics'!S60)/$B$5, 0)</f>
        <v>0</v>
      </c>
      <c r="H27" s="17">
        <f>IF(H11&gt;0,(H11*'Parrotfish metrics'!T60)/$B$5, 0)</f>
        <v>0</v>
      </c>
      <c r="I27" s="19"/>
      <c r="J27" s="19"/>
      <c r="K27" s="19"/>
    </row>
    <row r="28" spans="1:11" x14ac:dyDescent="0.25">
      <c r="A28" s="20" t="s">
        <v>11</v>
      </c>
      <c r="B28" s="18">
        <f>0</f>
        <v>0</v>
      </c>
      <c r="C28" s="17">
        <f>IF(C12&gt;0,(C12*'Parrotfish metrics'!O61)/$B$5, 0)</f>
        <v>0</v>
      </c>
      <c r="D28" s="17">
        <f>IF(D12&gt;0,(D12*'Parrotfish metrics'!P61)/$B$5, 0)</f>
        <v>0</v>
      </c>
      <c r="E28" s="17">
        <f>IF(E12&gt;0,(E12*'Parrotfish metrics'!Q61)/$B$5, 0)</f>
        <v>0</v>
      </c>
      <c r="F28" s="17">
        <f>IF(F12&gt;0,(F12*'Parrotfish metrics'!R61)/$B$5, 0)</f>
        <v>0</v>
      </c>
      <c r="G28" s="17">
        <f>IF(G12&gt;0,(G12*'Parrotfish metrics'!S61)/$B$5, 0)</f>
        <v>0</v>
      </c>
      <c r="H28" s="17">
        <f>IF(H12&gt;0,(H12*'Parrotfish metrics'!T61)/$B$5, 0)</f>
        <v>0</v>
      </c>
      <c r="I28" s="17">
        <f>IF(I12&gt;0,(I12*'Parrotfish metrics'!U61)/$B$5, 0)</f>
        <v>0</v>
      </c>
      <c r="J28" s="17">
        <f>IF(J12&gt;0,(J12*'Parrotfish metrics'!V61)/$B$5, 0)</f>
        <v>0</v>
      </c>
      <c r="K28" s="19"/>
    </row>
    <row r="29" spans="1:11" x14ac:dyDescent="0.25">
      <c r="A29" s="20" t="s">
        <v>10</v>
      </c>
      <c r="B29" s="18">
        <f>0</f>
        <v>0</v>
      </c>
      <c r="C29" s="17">
        <f>IF(C13&gt;0,(C13*'Parrotfish metrics'!O62)/$B$5, 0)</f>
        <v>0</v>
      </c>
      <c r="D29" s="17">
        <f>IF(D13&gt;0,(D13*'Parrotfish metrics'!P62)/$B$5, 0)</f>
        <v>0</v>
      </c>
      <c r="E29" s="17">
        <f>IF(E13&gt;0,(E13*'Parrotfish metrics'!Q62)/$B$5, 0)</f>
        <v>0</v>
      </c>
      <c r="F29" s="17">
        <f>IF(F13&gt;0,(F13*'Parrotfish metrics'!R62)/$B$5, 0)</f>
        <v>0</v>
      </c>
      <c r="G29" s="17">
        <f>IF(G13&gt;0,(G13*'Parrotfish metrics'!S62)/$B$5, 0)</f>
        <v>0</v>
      </c>
      <c r="H29" s="17">
        <f>IF(H13&gt;0,(H13*'Parrotfish metrics'!T62)/$B$5, 0)</f>
        <v>0</v>
      </c>
      <c r="I29" s="17">
        <f>IF(I13&gt;0,(I13*'Parrotfish metrics'!U62)/$B$5, 0)</f>
        <v>0</v>
      </c>
      <c r="J29" s="17">
        <f>IF(J13&gt;0,(J13*'Parrotfish metrics'!V62)/$B$5, 0)</f>
        <v>0</v>
      </c>
      <c r="K29" s="19"/>
    </row>
    <row r="30" spans="1:11" x14ac:dyDescent="0.25">
      <c r="A30" s="20" t="s">
        <v>9</v>
      </c>
      <c r="B30" s="18">
        <f>0</f>
        <v>0</v>
      </c>
      <c r="C30" s="17">
        <f>IF(C14&gt;0,(C14*'Parrotfish metrics'!O63)/$B$5, 0)</f>
        <v>0</v>
      </c>
      <c r="D30" s="17">
        <f>IF(D14&gt;0,(D14*'Parrotfish metrics'!P63)/$B$5, 0)</f>
        <v>0</v>
      </c>
      <c r="E30" s="17">
        <f>IF(E14&gt;0,(E14*'Parrotfish metrics'!Q63)/$B$5, 0)</f>
        <v>0</v>
      </c>
      <c r="F30" s="17">
        <f>IF(F14&gt;0,(F14*'Parrotfish metrics'!R63)/$B$5, 0)</f>
        <v>0</v>
      </c>
      <c r="G30" s="17">
        <f>IF(G14&gt;0,(G14*'Parrotfish metrics'!S63)/$B$5, 0)</f>
        <v>0</v>
      </c>
      <c r="H30" s="17">
        <f>IF(H14&gt;0,(H14*'Parrotfish metrics'!T63)/$B$5, 0)</f>
        <v>0</v>
      </c>
      <c r="I30" s="17">
        <f>IF(I14&gt;0,(I14*'Parrotfish metrics'!U63)/$B$5, 0)</f>
        <v>0</v>
      </c>
      <c r="J30" s="17">
        <f>IF(J14&gt;0,(J14*'Parrotfish metrics'!V63)/$B$5, 0)</f>
        <v>0</v>
      </c>
      <c r="K30" s="17">
        <f>IF(K14&gt;0,(K14*'Parrotfish metrics'!W63)/$B$5, 0)</f>
        <v>0</v>
      </c>
    </row>
    <row r="31" spans="1:11" x14ac:dyDescent="0.25">
      <c r="A31" s="20" t="s">
        <v>8</v>
      </c>
      <c r="B31" s="18">
        <f>0</f>
        <v>0</v>
      </c>
      <c r="C31" s="17">
        <f>IF(C15&gt;0,(C15*'Parrotfish metrics'!O64)/$B$5, 0)</f>
        <v>0</v>
      </c>
      <c r="D31" s="17">
        <f>IF(D15&gt;0,(D15*'Parrotfish metrics'!P64)/$B$5, 0)</f>
        <v>0</v>
      </c>
      <c r="E31" s="17">
        <f>IF(E15&gt;0,(E15*'Parrotfish metrics'!Q64)/$B$5, 0)</f>
        <v>0</v>
      </c>
      <c r="F31" s="19"/>
      <c r="G31" s="17">
        <f>IF(G15&gt;0,(G15*'Parrotfish metrics'!S64)/$B$5, 0)</f>
        <v>0</v>
      </c>
      <c r="H31" s="17">
        <f>IF(H15&gt;0,(H15*'Parrotfish metrics'!T64)/$B$5, 0)</f>
        <v>0</v>
      </c>
      <c r="I31" s="17">
        <f>IF(I15&gt;0,(I15*'Parrotfish metrics'!U64)/$B$5, 0)</f>
        <v>0</v>
      </c>
      <c r="J31" s="19"/>
      <c r="K31" s="19"/>
    </row>
    <row r="32" spans="1:11" x14ac:dyDescent="0.25">
      <c r="A32" s="9" t="s">
        <v>7</v>
      </c>
      <c r="B32" s="18">
        <f>0</f>
        <v>0</v>
      </c>
      <c r="C32" s="17">
        <f>IF(C16&gt;0,(C16*'Parrotfish metrics'!O65)/$B$5, 0)</f>
        <v>0</v>
      </c>
      <c r="D32" s="17">
        <f>IF(D16&gt;0,(D16*'Parrotfish metrics'!P65)/$B$5, 0)</f>
        <v>0</v>
      </c>
      <c r="E32" s="17">
        <f>IF(E16&gt;0,(E16*'Parrotfish metrics'!Q65)/$B$5, 0)</f>
        <v>0</v>
      </c>
      <c r="F32" s="19"/>
      <c r="G32" s="17">
        <f>IF(G16&gt;0,(G16*'Parrotfish metrics'!S65)/$B$5, 0)</f>
        <v>0</v>
      </c>
      <c r="H32" s="17">
        <f>IF(H16&gt;0,(H16*'Parrotfish metrics'!T65)/$B$5, 0)</f>
        <v>0</v>
      </c>
      <c r="I32" s="17">
        <f>IF(I16&gt;0,(I16*'Parrotfish metrics'!U65)/$B$5, 0)</f>
        <v>0</v>
      </c>
      <c r="J32" s="19"/>
      <c r="K32" s="19"/>
    </row>
    <row r="33" spans="1:13" x14ac:dyDescent="0.25">
      <c r="A33" s="9" t="s">
        <v>6</v>
      </c>
      <c r="B33" s="18">
        <f>0</f>
        <v>0</v>
      </c>
      <c r="C33" s="17">
        <f>IF(C17&gt;0,(C17*'Parrotfish metrics'!O66)/$B$5, 0)</f>
        <v>0</v>
      </c>
      <c r="D33" s="17">
        <f>IF(D17&gt;0,(D17*'Parrotfish metrics'!P66)/$B$5, 0)</f>
        <v>0</v>
      </c>
      <c r="E33" s="17">
        <f>IF(E17&gt;0,(E17*'Parrotfish metrics'!Q66)/$B$5, 0)</f>
        <v>0</v>
      </c>
      <c r="F33" s="17">
        <f>IF(F17&gt;0,(F17*'Parrotfish metrics'!R66)/$B$5, 0)</f>
        <v>0</v>
      </c>
      <c r="G33" s="17">
        <f>IF(G17&gt;0,(G17*'Parrotfish metrics'!S66)/$B$5, 0)</f>
        <v>0</v>
      </c>
      <c r="H33" s="17">
        <f>IF(H17&gt;0,(H17*'Parrotfish metrics'!T66)/$B$5, 0)</f>
        <v>0</v>
      </c>
      <c r="I33" s="17">
        <f>IF(I17&gt;0,(I17*'Parrotfish metrics'!U66)/$B$5, 0)</f>
        <v>0</v>
      </c>
      <c r="J33" s="17">
        <f>IF(J17&gt;0,(J17*'Parrotfish metrics'!V66)/$B$5, 0)</f>
        <v>0</v>
      </c>
      <c r="K33" s="17">
        <f>IF(K17&gt;0,(K17*'Parrotfish metrics'!W66)/$B$5, 0)</f>
        <v>0</v>
      </c>
    </row>
    <row r="34" spans="1:13" x14ac:dyDescent="0.25">
      <c r="A34" s="9" t="s">
        <v>5</v>
      </c>
      <c r="B34" s="18">
        <f>0</f>
        <v>0</v>
      </c>
      <c r="C34" s="17">
        <f>IF(C18&gt;0,(C18*'Parrotfish metrics'!O67)/$B$5, 0)</f>
        <v>0</v>
      </c>
      <c r="D34" s="17">
        <f>IF(D18&gt;0,(D18*'Parrotfish metrics'!P67)/$B$5, 0)</f>
        <v>0</v>
      </c>
      <c r="E34" s="17">
        <f>IF(E18&gt;0,(E18*'Parrotfish metrics'!Q67)/$B$5, 0)</f>
        <v>0</v>
      </c>
      <c r="F34" s="17">
        <f>IF(F18&gt;0,(F18*'Parrotfish metrics'!R67)/$B$5, 0)</f>
        <v>0</v>
      </c>
      <c r="G34" s="17">
        <f>IF(G18&gt;0,(G18*'Parrotfish metrics'!S67)/$B$5, 0)</f>
        <v>0</v>
      </c>
      <c r="H34" s="17">
        <f>IF(H18&gt;0,(H18*'Parrotfish metrics'!T67)/$B$5, 0)</f>
        <v>0</v>
      </c>
      <c r="I34" s="17">
        <f>IF(I18&gt;0,(I18*'Parrotfish metrics'!U67)/$B$5, 0)</f>
        <v>0</v>
      </c>
      <c r="J34" s="17">
        <f>IF(J18&gt;0,(J18*'Parrotfish metrics'!V67)/$B$5, 0)</f>
        <v>0</v>
      </c>
      <c r="K34" s="17">
        <f>IF(K18&gt;0,(K18*'Parrotfish metrics'!W67)/$B$5, 0)</f>
        <v>0</v>
      </c>
    </row>
    <row r="35" spans="1:13" ht="15.75" thickBot="1" x14ac:dyDescent="0.3">
      <c r="A35" s="9" t="s">
        <v>4</v>
      </c>
      <c r="B35" s="18">
        <f>0</f>
        <v>0</v>
      </c>
      <c r="C35" s="17">
        <f>IF(C19&gt;0,(C19*'Parrotfish metrics'!O68)/$B$5, 0)</f>
        <v>0</v>
      </c>
      <c r="D35" s="17">
        <f>IF(D19&gt;0,(D19*'Parrotfish metrics'!P68)/$B$5, 0)</f>
        <v>0</v>
      </c>
      <c r="E35" s="17">
        <f>IF(E19&gt;0,(E19*'Parrotfish metrics'!Q68)/$B$5, 0)</f>
        <v>0</v>
      </c>
      <c r="F35" s="17">
        <f>IF(F19&gt;0,(F19*'Parrotfish metrics'!R68)/$B$5, 0)</f>
        <v>0</v>
      </c>
      <c r="G35" s="17">
        <f>IF(G19&gt;0,(G19*'Parrotfish metrics'!S68)/$B$5, 0)</f>
        <v>0</v>
      </c>
      <c r="H35" s="17">
        <f>IF(H19&gt;0,(H19*'Parrotfish metrics'!T68)/$B$5, 0)</f>
        <v>0</v>
      </c>
      <c r="I35" s="17">
        <f>IF(I19&gt;0,(I19*'Parrotfish metrics'!U68)/$B$5, 0)</f>
        <v>0</v>
      </c>
      <c r="J35" s="17">
        <f>IF(J19&gt;0,(J19*'Parrotfish metrics'!V68)/$B$5, 0)</f>
        <v>0</v>
      </c>
      <c r="K35" s="17">
        <f>IF(K19&gt;0,(K19*'Parrotfish metrics'!W68)/$B$5, 0)</f>
        <v>0</v>
      </c>
    </row>
    <row r="36" spans="1:13" ht="15.75" thickBot="1" x14ac:dyDescent="0.3">
      <c r="A36" s="7" t="s">
        <v>3</v>
      </c>
      <c r="B36" s="16">
        <f t="shared" ref="B36:K36" si="1">SUM(B26:B35)</f>
        <v>0</v>
      </c>
      <c r="C36" s="6">
        <f t="shared" si="1"/>
        <v>0</v>
      </c>
      <c r="D36" s="6">
        <f t="shared" si="1"/>
        <v>0</v>
      </c>
      <c r="E36" s="6">
        <f t="shared" si="1"/>
        <v>0</v>
      </c>
      <c r="F36" s="6">
        <f t="shared" si="1"/>
        <v>0</v>
      </c>
      <c r="G36" s="6">
        <f t="shared" si="1"/>
        <v>0</v>
      </c>
      <c r="H36" s="6">
        <f t="shared" si="1"/>
        <v>0</v>
      </c>
      <c r="I36" s="6">
        <f t="shared" si="1"/>
        <v>0</v>
      </c>
      <c r="J36" s="6">
        <f t="shared" si="1"/>
        <v>0</v>
      </c>
      <c r="K36" s="6">
        <f t="shared" si="1"/>
        <v>0</v>
      </c>
    </row>
    <row r="39" spans="1:13" ht="18" x14ac:dyDescent="0.3">
      <c r="A39" s="15" t="s">
        <v>39</v>
      </c>
      <c r="B39" s="5"/>
      <c r="C39" s="5"/>
      <c r="D39" s="5"/>
      <c r="E39" s="5"/>
      <c r="F39" s="5"/>
    </row>
    <row r="40" spans="1:13" ht="16.5" x14ac:dyDescent="0.3">
      <c r="A40" s="14"/>
      <c r="B40" s="12" t="s">
        <v>38</v>
      </c>
      <c r="C40" s="12" t="s">
        <v>37</v>
      </c>
      <c r="D40" s="13" t="s">
        <v>36</v>
      </c>
      <c r="E40" s="12" t="s">
        <v>35</v>
      </c>
      <c r="F40" s="12" t="s">
        <v>34</v>
      </c>
      <c r="G40" s="12" t="s">
        <v>33</v>
      </c>
      <c r="H40" s="12" t="s">
        <v>32</v>
      </c>
      <c r="I40" s="12" t="s">
        <v>31</v>
      </c>
      <c r="J40" s="12" t="s">
        <v>30</v>
      </c>
      <c r="K40" s="12" t="s">
        <v>29</v>
      </c>
      <c r="L40" s="12" t="s">
        <v>28</v>
      </c>
      <c r="M40" s="12" t="s">
        <v>27</v>
      </c>
    </row>
    <row r="41" spans="1:13" ht="16.5" x14ac:dyDescent="0.3">
      <c r="A41" s="11" t="s">
        <v>26</v>
      </c>
      <c r="B41" s="10" t="s">
        <v>25</v>
      </c>
      <c r="C41" s="10" t="s">
        <v>24</v>
      </c>
      <c r="D41" s="10" t="s">
        <v>23</v>
      </c>
      <c r="E41" s="10" t="s">
        <v>22</v>
      </c>
      <c r="F41" s="10" t="s">
        <v>21</v>
      </c>
      <c r="G41" s="10" t="s">
        <v>20</v>
      </c>
      <c r="H41" s="10" t="s">
        <v>19</v>
      </c>
      <c r="I41" s="10" t="s">
        <v>18</v>
      </c>
      <c r="J41" s="10" t="s">
        <v>17</v>
      </c>
      <c r="K41" s="10" t="s">
        <v>16</v>
      </c>
      <c r="L41" s="10" t="s">
        <v>15</v>
      </c>
      <c r="M41" s="10" t="s">
        <v>14</v>
      </c>
    </row>
    <row r="42" spans="1:13" x14ac:dyDescent="0.25">
      <c r="A42" s="9" t="s">
        <v>13</v>
      </c>
      <c r="B42" s="8">
        <f>SUM(($C$26*'Parrotfish metrics'!E90)+($D$26*'Parrotfish metrics'!E91)+($E$26*'Parrotfish metrics'!E92)+($F$26*'Parrotfish metrics'!E93)+($G$26*'Parrotfish metrics'!E94)+($H$26*'Parrotfish metrics'!E95)+($I$26*'Parrotfish metrics'!E96)+ ($J$26*'Parrotfish metrics'!E97)+ ($K$26*'Parrotfish metrics'!E98))</f>
        <v>0</v>
      </c>
      <c r="C42" s="8">
        <f>SUM(($C$26*'Parrotfish metrics'!F90)+($D$26*'Parrotfish metrics'!F91)+($E$26*'Parrotfish metrics'!F92)+($F$26*'Parrotfish metrics'!F93)+($G$26*'Parrotfish metrics'!F94)+($H$26*'Parrotfish metrics'!F95)+($I$26*'Parrotfish metrics'!F96)+ ($J$26*'Parrotfish metrics'!F97)+ ($K$26*'Parrotfish metrics'!F98))</f>
        <v>0</v>
      </c>
      <c r="D42" s="8">
        <f>SUM(($C$26*'Parrotfish metrics'!G90)+($D$26*'Parrotfish metrics'!G91)+($E$26*'Parrotfish metrics'!G92)+($F$26*'Parrotfish metrics'!G93)+($G$26*'Parrotfish metrics'!G94)+($H$26*'Parrotfish metrics'!G95)+($I$26*'Parrotfish metrics'!G96)+ ($J$26*'Parrotfish metrics'!G97)+ ($K$26*'Parrotfish metrics'!G98))</f>
        <v>0</v>
      </c>
      <c r="E42" s="8">
        <f>SUM(($C$26*'Parrotfish metrics'!H90)+($D$26*'Parrotfish metrics'!H91)+($E$26*'Parrotfish metrics'!H92)+($F$26*'Parrotfish metrics'!H93)+($G$26*'Parrotfish metrics'!H94)+($H$26*'Parrotfish metrics'!H95)+($I$26*'Parrotfish metrics'!H96)+ ($J$26*'Parrotfish metrics'!H97)+ ($K$26*'Parrotfish metrics'!H98))</f>
        <v>0</v>
      </c>
      <c r="F42" s="8">
        <f>SUM(($C$26*'Parrotfish metrics'!I90)+($D$26*'Parrotfish metrics'!I91)+($E$26*'Parrotfish metrics'!I92)+($F$26*'Parrotfish metrics'!I93)+($G$26*'Parrotfish metrics'!I94)+($H$26*'Parrotfish metrics'!I95)+($I$26*'Parrotfish metrics'!I96)+ ($J$26*'Parrotfish metrics'!I97)+ ($K$26*'Parrotfish metrics'!I98))</f>
        <v>0</v>
      </c>
      <c r="G42" s="8">
        <f>SUM(($C$26*'Parrotfish metrics'!J90)+($D$26*'Parrotfish metrics'!J91)+($E$26*'Parrotfish metrics'!J92)+($F$26*'Parrotfish metrics'!J93)+($G$26*'Parrotfish metrics'!J94)+($H$26*'Parrotfish metrics'!J95)+($I$26*'Parrotfish metrics'!J96)+ ($J$26*'Parrotfish metrics'!J97)+ ($K$26*'Parrotfish metrics'!J98))</f>
        <v>0</v>
      </c>
      <c r="H42" s="8">
        <f>SUM(($C$26*'Parrotfish metrics'!K90)+($D$26*'Parrotfish metrics'!K91)+($E$26*'Parrotfish metrics'!K92)+($F$26*'Parrotfish metrics'!K93)+($G$26*'Parrotfish metrics'!K94)+($H$26*'Parrotfish metrics'!K95)+($I$26*'Parrotfish metrics'!K96)+ ($J$26*'Parrotfish metrics'!K97)+ ($K$26*'Parrotfish metrics'!K98))</f>
        <v>0</v>
      </c>
      <c r="I42" s="8">
        <f>SUM(($C$26*'Parrotfish metrics'!L90)+($D$26*'Parrotfish metrics'!L91)+($E$26*'Parrotfish metrics'!L92)+($F$26*'Parrotfish metrics'!L93)+($G$26*'Parrotfish metrics'!L94)+($H$26*'Parrotfish metrics'!L95)+($I$26*'Parrotfish metrics'!L96)+ ($J$26*'Parrotfish metrics'!L97)+ ($K$26*'Parrotfish metrics'!L98))</f>
        <v>0</v>
      </c>
      <c r="J42" s="8">
        <f>SUM(($C$26*'Parrotfish metrics'!M90)+($D$26*'Parrotfish metrics'!M91)+($E$26*'Parrotfish metrics'!M92)+($F$26*'Parrotfish metrics'!M93)+($G$26*'Parrotfish metrics'!M94)+($H$26*'Parrotfish metrics'!M95)+($I$26*'Parrotfish metrics'!M96)+ ($J$26*'Parrotfish metrics'!M97)+ ($K$26*'Parrotfish metrics'!M98))</f>
        <v>0</v>
      </c>
      <c r="K42" s="8">
        <f>SUM(($C$26*'Parrotfish metrics'!N90)+($D$26*'Parrotfish metrics'!N91)+($E$26*'Parrotfish metrics'!N92)+($F$26*'Parrotfish metrics'!N93)+($G$26*'Parrotfish metrics'!N94)+($H$26*'Parrotfish metrics'!N95)+($I$26*'Parrotfish metrics'!N96)+ ($J$26*'Parrotfish metrics'!N97)+ ($K$26*'Parrotfish metrics'!N98))</f>
        <v>0</v>
      </c>
      <c r="L42" s="8">
        <f>SUM(($C$26*'Parrotfish metrics'!O90)+($D$26*'Parrotfish metrics'!O91)+($E$26*'Parrotfish metrics'!O92)+($F$26*'Parrotfish metrics'!O93)+($G$26*'Parrotfish metrics'!O94)+($H$26*'Parrotfish metrics'!O95)+($I$26*'Parrotfish metrics'!O96)+ ($J$26*'Parrotfish metrics'!O97)+ ($K$26*'Parrotfish metrics'!O98))</f>
        <v>0</v>
      </c>
      <c r="M42" s="8">
        <f>SUM(($C$26*'Parrotfish metrics'!P90)+($D$26*'Parrotfish metrics'!P91)+($E$26*'Parrotfish metrics'!P92)+($F$26*'Parrotfish metrics'!P93)+($G$26*'Parrotfish metrics'!P94)+($H$26*'Parrotfish metrics'!P95)+($I$26*'Parrotfish metrics'!P96)+ ($J$26*'Parrotfish metrics'!P97)+ ($K$26*'Parrotfish metrics'!P98))</f>
        <v>0</v>
      </c>
    </row>
    <row r="43" spans="1:13" x14ac:dyDescent="0.25">
      <c r="A43" s="9" t="s">
        <v>12</v>
      </c>
      <c r="B43" s="8">
        <f>SUM(($C$27*'Parrotfish metrics'!E79)+($D$27*'Parrotfish metrics'!E80)+($E$27*'Parrotfish metrics'!E81)+($F$27*'Parrotfish metrics'!E82)+($G$27*'Parrotfish metrics'!E83)+($H$27*'Parrotfish metrics'!E84)+($I$27*'Parrotfish metrics'!E85)+ ($J$27*'Parrotfish metrics'!E86)+ ($K$27*'Parrotfish metrics'!E87))</f>
        <v>0</v>
      </c>
      <c r="C43" s="8">
        <f>SUM(($C$27*'Parrotfish metrics'!F79)+($D$27*'Parrotfish metrics'!F80)+($E$27*'Parrotfish metrics'!F81)+($F$27*'Parrotfish metrics'!F82)+($G$27*'Parrotfish metrics'!F83)+($H$27*'Parrotfish metrics'!F84)+($I$27*'Parrotfish metrics'!F85)+ ($J$27*'Parrotfish metrics'!F86)+ ($K$27*'Parrotfish metrics'!F87))</f>
        <v>0</v>
      </c>
      <c r="D43" s="8">
        <f>SUM(($C$27*'Parrotfish metrics'!G79)+($D$27*'Parrotfish metrics'!G80)+($E$27*'Parrotfish metrics'!G81)+($F$27*'Parrotfish metrics'!G82)+($G$27*'Parrotfish metrics'!G83)+($H$27*'Parrotfish metrics'!G84)+($I$27*'Parrotfish metrics'!G85)+ ($J$27*'Parrotfish metrics'!G86)+ ($K$27*'Parrotfish metrics'!G87))</f>
        <v>0</v>
      </c>
      <c r="E43" s="8">
        <f>SUM(($C$27*'Parrotfish metrics'!H79)+($D$27*'Parrotfish metrics'!H80)+($E$27*'Parrotfish metrics'!H81)+($F$27*'Parrotfish metrics'!H82)+($G$27*'Parrotfish metrics'!H83)+($H$27*'Parrotfish metrics'!H84)+($I$27*'Parrotfish metrics'!H85)+ ($J$27*'Parrotfish metrics'!H86)+ ($K$27*'Parrotfish metrics'!H87))</f>
        <v>0</v>
      </c>
      <c r="F43" s="8">
        <f>SUM(($C$27*'Parrotfish metrics'!I79)+($D$27*'Parrotfish metrics'!I80)+($E$27*'Parrotfish metrics'!I81)+($F$27*'Parrotfish metrics'!I82)+($G$27*'Parrotfish metrics'!I83)+($H$27*'Parrotfish metrics'!I84)+($I$27*'Parrotfish metrics'!I85)+ ($J$27*'Parrotfish metrics'!I86)+ ($K$27*'Parrotfish metrics'!I87))</f>
        <v>0</v>
      </c>
      <c r="G43" s="8">
        <f>SUM(($C$27*'Parrotfish metrics'!J79)+($D$27*'Parrotfish metrics'!J80)+($E$27*'Parrotfish metrics'!J81)+($F$27*'Parrotfish metrics'!J82)+($G$27*'Parrotfish metrics'!J83)+($H$27*'Parrotfish metrics'!J84)+($I$27*'Parrotfish metrics'!J85)+ ($J$27*'Parrotfish metrics'!J86)+ ($K$27*'Parrotfish metrics'!J87))</f>
        <v>0</v>
      </c>
      <c r="H43" s="8">
        <f>SUM(($C$27*'Parrotfish metrics'!K79)+($D$27*'Parrotfish metrics'!K80)+($E$27*'Parrotfish metrics'!K81)+($F$27*'Parrotfish metrics'!K82)+($G$27*'Parrotfish metrics'!K83)+($H$27*'Parrotfish metrics'!K84)+($I$27*'Parrotfish metrics'!K85)+ ($J$27*'Parrotfish metrics'!K86)+ ($K$27*'Parrotfish metrics'!K87))</f>
        <v>0</v>
      </c>
      <c r="I43" s="8">
        <f>SUM(($C$27*'Parrotfish metrics'!L79)+($D$27*'Parrotfish metrics'!L80)+($E$27*'Parrotfish metrics'!L81)+($F$27*'Parrotfish metrics'!L82)+($G$27*'Parrotfish metrics'!L83)+($H$27*'Parrotfish metrics'!L84)+($I$27*'Parrotfish metrics'!L85)+ ($J$27*'Parrotfish metrics'!L86)+ ($K$27*'Parrotfish metrics'!L87))</f>
        <v>0</v>
      </c>
      <c r="J43" s="8">
        <f>SUM(($C$27*'Parrotfish metrics'!M79)+($D$27*'Parrotfish metrics'!M80)+($E$27*'Parrotfish metrics'!M81)+($F$27*'Parrotfish metrics'!M82)+($G$27*'Parrotfish metrics'!M83)+($H$27*'Parrotfish metrics'!M84)+($I$27*'Parrotfish metrics'!M85)+ ($J$27*'Parrotfish metrics'!M86)+ ($K$27*'Parrotfish metrics'!M87))</f>
        <v>0</v>
      </c>
      <c r="K43" s="8">
        <f>SUM(($C$27*'Parrotfish metrics'!N79)+($D$27*'Parrotfish metrics'!N80)+($E$27*'Parrotfish metrics'!N81)+($F$27*'Parrotfish metrics'!N82)+($G$27*'Parrotfish metrics'!N83)+($H$27*'Parrotfish metrics'!N84)+($I$27*'Parrotfish metrics'!N85)+ ($J$27*'Parrotfish metrics'!N86)+ ($K$27*'Parrotfish metrics'!N87))</f>
        <v>0</v>
      </c>
      <c r="L43" s="8">
        <f>SUM(($C$27*'Parrotfish metrics'!O79)+($D$27*'Parrotfish metrics'!O80)+($E$27*'Parrotfish metrics'!O81)+($F$27*'Parrotfish metrics'!O82)+($G$27*'Parrotfish metrics'!O83)+($H$27*'Parrotfish metrics'!O84)+($I$27*'Parrotfish metrics'!O85)+ ($J$27*'Parrotfish metrics'!O86)+ ($K$27*'Parrotfish metrics'!O87))</f>
        <v>0</v>
      </c>
      <c r="M43" s="8">
        <f>SUM(($C$27*'Parrotfish metrics'!P79)+($D$27*'Parrotfish metrics'!P80)+($E$27*'Parrotfish metrics'!P81)+($F$27*'Parrotfish metrics'!P82)+($G$27*'Parrotfish metrics'!P83)+($H$27*'Parrotfish metrics'!P84)+($I$27*'Parrotfish metrics'!P85)+ ($J$27*'Parrotfish metrics'!P86)+ ($K$27*'Parrotfish metrics'!P87))</f>
        <v>0</v>
      </c>
    </row>
    <row r="44" spans="1:13" x14ac:dyDescent="0.25">
      <c r="A44" s="9" t="s">
        <v>11</v>
      </c>
      <c r="B44" s="8">
        <f>SUM(($C$28*'Parrotfish metrics'!E79)+($D$28*'Parrotfish metrics'!E80)+($E$28*'Parrotfish metrics'!E81)+($F$28*'Parrotfish metrics'!E82)+($G$28*'Parrotfish metrics'!E83)+($H$28*'Parrotfish metrics'!E84)+($I$28*'Parrotfish metrics'!E85)+ ($J$28*'Parrotfish metrics'!E86)+ ($K$28*'Parrotfish metrics'!E87))</f>
        <v>0</v>
      </c>
      <c r="C44" s="8">
        <f>SUM(($C$28*'Parrotfish metrics'!F79)+($D$28*'Parrotfish metrics'!F80)+($E$28*'Parrotfish metrics'!F81)+($F$28*'Parrotfish metrics'!F82)+($G$28*'Parrotfish metrics'!F83)+($H$28*'Parrotfish metrics'!F84)+($I$28*'Parrotfish metrics'!F85)+ ($J$28*'Parrotfish metrics'!F86)+ ($K$28*'Parrotfish metrics'!F87))</f>
        <v>0</v>
      </c>
      <c r="D44" s="8">
        <f>SUM(($C$28*'Parrotfish metrics'!G79)+($D$28*'Parrotfish metrics'!G80)+($E$28*'Parrotfish metrics'!G81)+($F$28*'Parrotfish metrics'!G82)+($G$28*'Parrotfish metrics'!G83)+($H$28*'Parrotfish metrics'!G84)+($I$28*'Parrotfish metrics'!G85)+ ($J$28*'Parrotfish metrics'!G86)+ ($K$28*'Parrotfish metrics'!G87))</f>
        <v>0</v>
      </c>
      <c r="E44" s="8">
        <f>SUM(($C$28*'Parrotfish metrics'!H79)+($D$28*'Parrotfish metrics'!H80)+($E$28*'Parrotfish metrics'!H81)+($F$28*'Parrotfish metrics'!H82)+($G$28*'Parrotfish metrics'!H83)+($H$28*'Parrotfish metrics'!H84)+($I$28*'Parrotfish metrics'!H85)+ ($J$28*'Parrotfish metrics'!H86)+ ($K$28*'Parrotfish metrics'!H87))</f>
        <v>0</v>
      </c>
      <c r="F44" s="8">
        <f>SUM(($C$28*'Parrotfish metrics'!I79)+($D$28*'Parrotfish metrics'!I80)+($E$28*'Parrotfish metrics'!I81)+($F$28*'Parrotfish metrics'!I82)+($G$28*'Parrotfish metrics'!I83)+($H$28*'Parrotfish metrics'!I84)+($I$28*'Parrotfish metrics'!I85)+ ($J$28*'Parrotfish metrics'!I86)+ ($K$28*'Parrotfish metrics'!I87))</f>
        <v>0</v>
      </c>
      <c r="G44" s="8">
        <f>SUM(($C$28*'Parrotfish metrics'!J79)+($D$28*'Parrotfish metrics'!J80)+($E$28*'Parrotfish metrics'!J81)+($F$28*'Parrotfish metrics'!J82)+($G$28*'Parrotfish metrics'!J83)+($H$28*'Parrotfish metrics'!J84)+($I$28*'Parrotfish metrics'!J85)+ ($J$28*'Parrotfish metrics'!J86)+ ($K$28*'Parrotfish metrics'!J87))</f>
        <v>0</v>
      </c>
      <c r="H44" s="8">
        <f>SUM(($C$28*'Parrotfish metrics'!K79)+($D$28*'Parrotfish metrics'!K80)+($E$28*'Parrotfish metrics'!K81)+($F$28*'Parrotfish metrics'!K82)+($G$28*'Parrotfish metrics'!K83)+($H$28*'Parrotfish metrics'!K84)+($I$28*'Parrotfish metrics'!K85)+ ($J$28*'Parrotfish metrics'!K86)+ ($K$28*'Parrotfish metrics'!K87))</f>
        <v>0</v>
      </c>
      <c r="I44" s="8">
        <f>SUM(($C$28*'Parrotfish metrics'!L79)+($D$28*'Parrotfish metrics'!L80)+($E$28*'Parrotfish metrics'!L81)+($F$28*'Parrotfish metrics'!L82)+($G$28*'Parrotfish metrics'!L83)+($H$28*'Parrotfish metrics'!L84)+($I$28*'Parrotfish metrics'!L85)+ ($J$28*'Parrotfish metrics'!L86)+ ($K$28*'Parrotfish metrics'!L87))</f>
        <v>0</v>
      </c>
      <c r="J44" s="8">
        <f>SUM(($C$28*'Parrotfish metrics'!M79)+($D$28*'Parrotfish metrics'!M80)+($E$28*'Parrotfish metrics'!M81)+($F$28*'Parrotfish metrics'!M82)+($G$28*'Parrotfish metrics'!M83)+($H$28*'Parrotfish metrics'!M84)+($I$28*'Parrotfish metrics'!M85)+ ($J$28*'Parrotfish metrics'!M86)+ ($K$28*'Parrotfish metrics'!M87))</f>
        <v>0</v>
      </c>
      <c r="K44" s="8">
        <f>SUM(($C$28*'Parrotfish metrics'!N79)+($D$28*'Parrotfish metrics'!N80)+($E$28*'Parrotfish metrics'!N81)+($F$28*'Parrotfish metrics'!N82)+($G$28*'Parrotfish metrics'!N83)+($H$28*'Parrotfish metrics'!N84)+($I$28*'Parrotfish metrics'!N85)+ ($J$28*'Parrotfish metrics'!N86)+ ($K$28*'Parrotfish metrics'!N87))</f>
        <v>0</v>
      </c>
      <c r="L44" s="8">
        <f>SUM(($C$28*'Parrotfish metrics'!O79)+($D$28*'Parrotfish metrics'!O80)+($E$28*'Parrotfish metrics'!O81)+($F$28*'Parrotfish metrics'!O82)+($G$28*'Parrotfish metrics'!O83)+($H$28*'Parrotfish metrics'!O84)+($I$28*'Parrotfish metrics'!O85)+ ($J$28*'Parrotfish metrics'!O86)+ ($K$28*'Parrotfish metrics'!O87))</f>
        <v>0</v>
      </c>
      <c r="M44" s="8">
        <f>SUM(($C$28*'Parrotfish metrics'!P79)+($D$28*'Parrotfish metrics'!P80)+($E$28*'Parrotfish metrics'!P81)+($F$28*'Parrotfish metrics'!P82)+($G$28*'Parrotfish metrics'!P83)+($H$28*'Parrotfish metrics'!P84)+($I$28*'Parrotfish metrics'!P85)+ ($J$28*'Parrotfish metrics'!P86)+ ($K$28*'Parrotfish metrics'!P87))</f>
        <v>0</v>
      </c>
    </row>
    <row r="45" spans="1:13" x14ac:dyDescent="0.25">
      <c r="A45" s="9" t="s">
        <v>10</v>
      </c>
      <c r="B45" s="8">
        <f>SUM(($C$29*'Parrotfish metrics'!E79)+($D$29*'Parrotfish metrics'!E80)+($E$29*'Parrotfish metrics'!E81)+($F$29*'Parrotfish metrics'!E82)+($G$29*'Parrotfish metrics'!E83)+($H$29*'Parrotfish metrics'!E84)+($I$29*'Parrotfish metrics'!E85)+ ($J$29*'Parrotfish metrics'!E86)+ ($K$29*'Parrotfish metrics'!E87))</f>
        <v>0</v>
      </c>
      <c r="C45" s="8">
        <f>SUM(($C$29*'Parrotfish metrics'!F79)+($D$29*'Parrotfish metrics'!F80)+($E$29*'Parrotfish metrics'!F81)+($F$29*'Parrotfish metrics'!F82)+($G$29*'Parrotfish metrics'!F83)+($H$29*'Parrotfish metrics'!F84)+($I$29*'Parrotfish metrics'!F85)+ ($J$29*'Parrotfish metrics'!F86)+ ($K$29*'Parrotfish metrics'!F87))</f>
        <v>0</v>
      </c>
      <c r="D45" s="8">
        <f>SUM(($C$29*'Parrotfish metrics'!G79)+($D$29*'Parrotfish metrics'!G80)+($E$29*'Parrotfish metrics'!G81)+($F$29*'Parrotfish metrics'!G82)+($G$29*'Parrotfish metrics'!G83)+($H$29*'Parrotfish metrics'!G84)+($I$29*'Parrotfish metrics'!G85)+ ($J$29*'Parrotfish metrics'!G86)+ ($K$29*'Parrotfish metrics'!G87))</f>
        <v>0</v>
      </c>
      <c r="E45" s="8">
        <f>SUM(($C$29*'Parrotfish metrics'!H79)+($D$29*'Parrotfish metrics'!H80)+($E$29*'Parrotfish metrics'!H81)+($F$29*'Parrotfish metrics'!H82)+($G$29*'Parrotfish metrics'!H83)+($H$29*'Parrotfish metrics'!H84)+($I$29*'Parrotfish metrics'!H85)+ ($J$29*'Parrotfish metrics'!H86)+ ($K$29*'Parrotfish metrics'!H87))</f>
        <v>0</v>
      </c>
      <c r="F45" s="8">
        <f>SUM(($C$29*'Parrotfish metrics'!I79)+($D$29*'Parrotfish metrics'!I80)+($E$29*'Parrotfish metrics'!I81)+($F$29*'Parrotfish metrics'!I82)+($G$29*'Parrotfish metrics'!I83)+($H$29*'Parrotfish metrics'!I84)+($I$29*'Parrotfish metrics'!I85)+ ($J$29*'Parrotfish metrics'!I86)+ ($K$29*'Parrotfish metrics'!I87))</f>
        <v>0</v>
      </c>
      <c r="G45" s="8">
        <f>SUM(($C$29*'Parrotfish metrics'!J79)+($D$29*'Parrotfish metrics'!J80)+($E$29*'Parrotfish metrics'!J81)+($F$29*'Parrotfish metrics'!J82)+($G$29*'Parrotfish metrics'!J83)+($H$29*'Parrotfish metrics'!J84)+($I$29*'Parrotfish metrics'!J85)+ ($J$29*'Parrotfish metrics'!J86)+ ($K$29*'Parrotfish metrics'!J87))</f>
        <v>0</v>
      </c>
      <c r="H45" s="8">
        <f>SUM(($C$29*'Parrotfish metrics'!K79)+($D$29*'Parrotfish metrics'!K80)+($E$29*'Parrotfish metrics'!K81)+($F$29*'Parrotfish metrics'!K82)+($G$29*'Parrotfish metrics'!K83)+($H$29*'Parrotfish metrics'!K84)+($I$29*'Parrotfish metrics'!K85)+ ($J$29*'Parrotfish metrics'!K86)+ ($K$29*'Parrotfish metrics'!K87))</f>
        <v>0</v>
      </c>
      <c r="I45" s="8">
        <f>SUM(($C$29*'Parrotfish metrics'!L79)+($D$29*'Parrotfish metrics'!L80)+($E$29*'Parrotfish metrics'!L81)+($F$29*'Parrotfish metrics'!L82)+($G$29*'Parrotfish metrics'!L83)+($H$29*'Parrotfish metrics'!L84)+($I$29*'Parrotfish metrics'!L85)+ ($J$29*'Parrotfish metrics'!L86)+ ($K$29*'Parrotfish metrics'!L87))</f>
        <v>0</v>
      </c>
      <c r="J45" s="8">
        <f>SUM(($C$29*'Parrotfish metrics'!M79)+($D$29*'Parrotfish metrics'!M80)+($E$29*'Parrotfish metrics'!M81)+($F$29*'Parrotfish metrics'!M82)+($G$29*'Parrotfish metrics'!M83)+($H$29*'Parrotfish metrics'!M84)+($I$29*'Parrotfish metrics'!M85)+ ($J$29*'Parrotfish metrics'!M86)+ ($K$29*'Parrotfish metrics'!M87))</f>
        <v>0</v>
      </c>
      <c r="K45" s="8">
        <f>SUM(($C$29*'Parrotfish metrics'!N79)+($D$29*'Parrotfish metrics'!N80)+($E$29*'Parrotfish metrics'!N81)+($F$29*'Parrotfish metrics'!N82)+($G$29*'Parrotfish metrics'!N83)+($H$29*'Parrotfish metrics'!N84)+($I$29*'Parrotfish metrics'!N85)+ ($J$29*'Parrotfish metrics'!N86)+ ($K$29*'Parrotfish metrics'!N87))</f>
        <v>0</v>
      </c>
      <c r="L45" s="8">
        <f>SUM(($C$29*'Parrotfish metrics'!O79)+($D$29*'Parrotfish metrics'!O80)+($E$29*'Parrotfish metrics'!O81)+($F$29*'Parrotfish metrics'!O82)+($G$29*'Parrotfish metrics'!O83)+($H$29*'Parrotfish metrics'!O84)+($I$29*'Parrotfish metrics'!O85)+ ($J$29*'Parrotfish metrics'!O86)+ ($K$29*'Parrotfish metrics'!O87))</f>
        <v>0</v>
      </c>
      <c r="M45" s="8">
        <f>SUM(($C$29*'Parrotfish metrics'!P79)+($D$29*'Parrotfish metrics'!P80)+($E$29*'Parrotfish metrics'!P81)+($F$29*'Parrotfish metrics'!P82)+($G$29*'Parrotfish metrics'!P83)+($H$29*'Parrotfish metrics'!P84)+($I$29*'Parrotfish metrics'!P85)+ ($J$29*'Parrotfish metrics'!P86)+ ($K$29*'Parrotfish metrics'!P87))</f>
        <v>0</v>
      </c>
    </row>
    <row r="46" spans="1:13" x14ac:dyDescent="0.25">
      <c r="A46" s="9" t="s">
        <v>9</v>
      </c>
      <c r="B46" s="8">
        <f>SUM(($C$30*'Parrotfish metrics'!E79)+($D$30*'Parrotfish metrics'!E80)+($E$30*'Parrotfish metrics'!E81)+($F$30*'Parrotfish metrics'!E82)+($G$30*'Parrotfish metrics'!E83)+($H$30*'Parrotfish metrics'!E84)+($I$30*'Parrotfish metrics'!E85)+ ($J$30*'Parrotfish metrics'!E86)+ ($K$30*'Parrotfish metrics'!E87))</f>
        <v>0</v>
      </c>
      <c r="C46" s="8">
        <f>SUM(($C$30*'Parrotfish metrics'!F79)+($D$30*'Parrotfish metrics'!F80)+($E$30*'Parrotfish metrics'!F81)+($F$30*'Parrotfish metrics'!F82)+($G$30*'Parrotfish metrics'!F83)+($H$30*'Parrotfish metrics'!F84)+($I$30*'Parrotfish metrics'!F85)+ ($J$30*'Parrotfish metrics'!F86)+ ($K$30*'Parrotfish metrics'!F87))</f>
        <v>0</v>
      </c>
      <c r="D46" s="8">
        <f>SUM(($C$30*'Parrotfish metrics'!G79)+($D$30*'Parrotfish metrics'!G80)+($E$30*'Parrotfish metrics'!G81)+($F$30*'Parrotfish metrics'!G82)+($G$30*'Parrotfish metrics'!G83)+($H$30*'Parrotfish metrics'!G84)+($I$30*'Parrotfish metrics'!G85)+ ($J$30*'Parrotfish metrics'!G86)+ ($K$30*'Parrotfish metrics'!G87))</f>
        <v>0</v>
      </c>
      <c r="E46" s="8">
        <f>SUM(($C$30*'Parrotfish metrics'!H79)+($D$30*'Parrotfish metrics'!H80)+($E$30*'Parrotfish metrics'!H81)+($F$30*'Parrotfish metrics'!H82)+($G$30*'Parrotfish metrics'!H83)+($H$30*'Parrotfish metrics'!H84)+($I$30*'Parrotfish metrics'!H85)+ ($J$30*'Parrotfish metrics'!H86)+ ($K$30*'Parrotfish metrics'!H87))</f>
        <v>0</v>
      </c>
      <c r="F46" s="8">
        <f>SUM(($C$30*'Parrotfish metrics'!I79)+($D$30*'Parrotfish metrics'!I80)+($E$30*'Parrotfish metrics'!I81)+($F$30*'Parrotfish metrics'!I82)+($G$30*'Parrotfish metrics'!I83)+($H$30*'Parrotfish metrics'!I84)+($I$30*'Parrotfish metrics'!I85)+ ($J$30*'Parrotfish metrics'!I86)+ ($K$30*'Parrotfish metrics'!I87))</f>
        <v>0</v>
      </c>
      <c r="G46" s="8">
        <f>SUM(($C$30*'Parrotfish metrics'!J79)+($D$30*'Parrotfish metrics'!J80)+($E$30*'Parrotfish metrics'!J81)+($F$30*'Parrotfish metrics'!J82)+($G$30*'Parrotfish metrics'!J83)+($H$30*'Parrotfish metrics'!J84)+($I$30*'Parrotfish metrics'!J85)+ ($J$30*'Parrotfish metrics'!J86)+ ($K$30*'Parrotfish metrics'!J87))</f>
        <v>0</v>
      </c>
      <c r="H46" s="8">
        <f>SUM(($C$30*'Parrotfish metrics'!K79)+($D$30*'Parrotfish metrics'!K80)+($E$30*'Parrotfish metrics'!K81)+($F$30*'Parrotfish metrics'!K82)+($G$30*'Parrotfish metrics'!K83)+($H$30*'Parrotfish metrics'!K84)+($I$30*'Parrotfish metrics'!K85)+ ($J$30*'Parrotfish metrics'!K86)+ ($K$30*'Parrotfish metrics'!K87))</f>
        <v>0</v>
      </c>
      <c r="I46" s="8">
        <f>SUM(($C$30*'Parrotfish metrics'!L79)+($D$30*'Parrotfish metrics'!L80)+($E$30*'Parrotfish metrics'!L81)+($F$30*'Parrotfish metrics'!L82)+($G$30*'Parrotfish metrics'!L83)+($H$30*'Parrotfish metrics'!L84)+($I$30*'Parrotfish metrics'!L85)+ ($J$30*'Parrotfish metrics'!L86)+ ($K$30*'Parrotfish metrics'!L87))</f>
        <v>0</v>
      </c>
      <c r="J46" s="8">
        <f>SUM(($C$30*'Parrotfish metrics'!M79)+($D$30*'Parrotfish metrics'!M80)+($E$30*'Parrotfish metrics'!M81)+($F$30*'Parrotfish metrics'!M82)+($G$30*'Parrotfish metrics'!M83)+($H$30*'Parrotfish metrics'!M84)+($I$30*'Parrotfish metrics'!M85)+ ($J$30*'Parrotfish metrics'!M86)+ ($K$30*'Parrotfish metrics'!M87))</f>
        <v>0</v>
      </c>
      <c r="K46" s="8">
        <f>SUM(($C$30*'Parrotfish metrics'!N79)+($D$30*'Parrotfish metrics'!N80)+($E$30*'Parrotfish metrics'!N81)+($F$30*'Parrotfish metrics'!N82)+($G$30*'Parrotfish metrics'!N83)+($H$30*'Parrotfish metrics'!N84)+($I$30*'Parrotfish metrics'!N85)+ ($J$30*'Parrotfish metrics'!N86)+ ($K$30*'Parrotfish metrics'!N87))</f>
        <v>0</v>
      </c>
      <c r="L46" s="8">
        <f>SUM(($C$30*'Parrotfish metrics'!O79)+($D$30*'Parrotfish metrics'!O80)+($E$30*'Parrotfish metrics'!O81)+($F$30*'Parrotfish metrics'!O82)+($G$30*'Parrotfish metrics'!O83)+($H$30*'Parrotfish metrics'!O84)+($I$30*'Parrotfish metrics'!O85)+ ($J$30*'Parrotfish metrics'!O86)+ ($K$30*'Parrotfish metrics'!O87))</f>
        <v>0</v>
      </c>
      <c r="M46" s="8">
        <f>SUM(($C$30*'Parrotfish metrics'!P79)+($D$30*'Parrotfish metrics'!P80)+($E$30*'Parrotfish metrics'!P81)+($F$30*'Parrotfish metrics'!P82)+($G$30*'Parrotfish metrics'!P83)+($H$30*'Parrotfish metrics'!P84)+($I$30*'Parrotfish metrics'!P85)+ ($J$30*'Parrotfish metrics'!P86)+ ($K$30*'Parrotfish metrics'!P87))</f>
        <v>0</v>
      </c>
    </row>
    <row r="47" spans="1:13" x14ac:dyDescent="0.25">
      <c r="A47" s="9" t="s">
        <v>8</v>
      </c>
      <c r="B47" s="8">
        <f>SUM(($C$31*'Parrotfish metrics'!E79)+($D$31*'Parrotfish metrics'!E80)+($E$31*'Parrotfish metrics'!E81)+($F$31*'Parrotfish metrics'!E82)+($G$31*'Parrotfish metrics'!E83)+($H$31*'Parrotfish metrics'!E84)+($I$31*'Parrotfish metrics'!E85)+ ($J$31*'Parrotfish metrics'!E86)+ ($K$31*'Parrotfish metrics'!E87))</f>
        <v>0</v>
      </c>
      <c r="C47" s="8">
        <f>SUM(($C$31*'Parrotfish metrics'!F79)+($D$31*'Parrotfish metrics'!F80)+($E$31*'Parrotfish metrics'!F81)+($F$31*'Parrotfish metrics'!F82)+($G$31*'Parrotfish metrics'!F83)+($H$31*'Parrotfish metrics'!F84)+($I$31*'Parrotfish metrics'!F85)+ ($J$31*'Parrotfish metrics'!F86)+ ($K$31*'Parrotfish metrics'!F87))</f>
        <v>0</v>
      </c>
      <c r="D47" s="8">
        <f>SUM(($C$31*'Parrotfish metrics'!G79)+($D$31*'Parrotfish metrics'!G80)+($E$31*'Parrotfish metrics'!G81)+($F$31*'Parrotfish metrics'!G82)+($G$31*'Parrotfish metrics'!G83)+($H$31*'Parrotfish metrics'!G84)+($I$31*'Parrotfish metrics'!G85)+ ($J$31*'Parrotfish metrics'!G86)+ ($K$31*'Parrotfish metrics'!G87))</f>
        <v>0</v>
      </c>
      <c r="E47" s="8">
        <f>SUM(($C$31*'Parrotfish metrics'!H79)+($D$31*'Parrotfish metrics'!H80)+($E$31*'Parrotfish metrics'!H81)+($F$31*'Parrotfish metrics'!H82)+($G$31*'Parrotfish metrics'!H83)+($H$31*'Parrotfish metrics'!H84)+($I$31*'Parrotfish metrics'!H85)+ ($J$31*'Parrotfish metrics'!H86)+ ($K$31*'Parrotfish metrics'!H87))</f>
        <v>0</v>
      </c>
      <c r="F47" s="8">
        <f>SUM(($C$31*'Parrotfish metrics'!I79)+($D$31*'Parrotfish metrics'!I80)+($E$31*'Parrotfish metrics'!I81)+($F$31*'Parrotfish metrics'!I82)+($G$31*'Parrotfish metrics'!I83)+($H$31*'Parrotfish metrics'!I84)+($I$31*'Parrotfish metrics'!I85)+ ($J$31*'Parrotfish metrics'!I86)+ ($K$31*'Parrotfish metrics'!I87))</f>
        <v>0</v>
      </c>
      <c r="G47" s="8">
        <f>SUM(($C$31*'Parrotfish metrics'!J79)+($D$31*'Parrotfish metrics'!J80)+($E$31*'Parrotfish metrics'!J81)+($F$31*'Parrotfish metrics'!J82)+($G$31*'Parrotfish metrics'!J83)+($H$31*'Parrotfish metrics'!J84)+($I$31*'Parrotfish metrics'!J85)+ ($J$31*'Parrotfish metrics'!J86)+ ($K$31*'Parrotfish metrics'!J87))</f>
        <v>0</v>
      </c>
      <c r="H47" s="8">
        <f>SUM(($C$31*'Parrotfish metrics'!K79)+($D$31*'Parrotfish metrics'!K80)+($E$31*'Parrotfish metrics'!K81)+($F$31*'Parrotfish metrics'!K82)+($G$31*'Parrotfish metrics'!K83)+($H$31*'Parrotfish metrics'!K84)+($I$31*'Parrotfish metrics'!K85)+ ($J$31*'Parrotfish metrics'!K86)+ ($K$31*'Parrotfish metrics'!K87))</f>
        <v>0</v>
      </c>
      <c r="I47" s="8">
        <f>SUM(($C$31*'Parrotfish metrics'!L79)+($D$31*'Parrotfish metrics'!L80)+($E$31*'Parrotfish metrics'!L81)+($F$31*'Parrotfish metrics'!L82)+($G$31*'Parrotfish metrics'!L83)+($H$31*'Parrotfish metrics'!L84)+($I$31*'Parrotfish metrics'!L85)+ ($J$31*'Parrotfish metrics'!L86)+ ($K$31*'Parrotfish metrics'!L87))</f>
        <v>0</v>
      </c>
      <c r="J47" s="8">
        <f>SUM(($C$31*'Parrotfish metrics'!M79)+($D$31*'Parrotfish metrics'!M80)+($E$31*'Parrotfish metrics'!M81)+($F$31*'Parrotfish metrics'!M82)+($G$31*'Parrotfish metrics'!M83)+($H$31*'Parrotfish metrics'!M84)+($I$31*'Parrotfish metrics'!M85)+ ($J$31*'Parrotfish metrics'!M86)+ ($K$31*'Parrotfish metrics'!M87))</f>
        <v>0</v>
      </c>
      <c r="K47" s="8">
        <f>SUM(($C$31*'Parrotfish metrics'!N79)+($D$31*'Parrotfish metrics'!N80)+($E$31*'Parrotfish metrics'!N81)+($F$31*'Parrotfish metrics'!N82)+($G$31*'Parrotfish metrics'!N83)+($H$31*'Parrotfish metrics'!N84)+($I$31*'Parrotfish metrics'!N85)+ ($J$31*'Parrotfish metrics'!N86)+ ($K$31*'Parrotfish metrics'!N87))</f>
        <v>0</v>
      </c>
      <c r="L47" s="8">
        <f>SUM(($C$31*'Parrotfish metrics'!O79)+($D$31*'Parrotfish metrics'!O80)+($E$31*'Parrotfish metrics'!O81)+($F$31*'Parrotfish metrics'!O82)+($G$31*'Parrotfish metrics'!O83)+($H$31*'Parrotfish metrics'!O84)+($I$31*'Parrotfish metrics'!O85)+ ($J$31*'Parrotfish metrics'!O86)+ ($K$31*'Parrotfish metrics'!O87))</f>
        <v>0</v>
      </c>
      <c r="M47" s="8">
        <f>SUM(($C$31*'Parrotfish metrics'!P79)+($D$31*'Parrotfish metrics'!P80)+($E$31*'Parrotfish metrics'!P81)+($F$31*'Parrotfish metrics'!P82)+($G$31*'Parrotfish metrics'!P83)+($H$31*'Parrotfish metrics'!P84)+($I$31*'Parrotfish metrics'!P85)+ ($J$31*'Parrotfish metrics'!P86)+ ($K$31*'Parrotfish metrics'!P87))</f>
        <v>0</v>
      </c>
    </row>
    <row r="48" spans="1:13" x14ac:dyDescent="0.25">
      <c r="A48" s="9" t="s">
        <v>7</v>
      </c>
      <c r="B48" s="8">
        <f>SUM(($C$32*'Parrotfish metrics'!E79)+($D$32*'Parrotfish metrics'!E80)+($E$32*'Parrotfish metrics'!E81)+($F$32*'Parrotfish metrics'!E82)+($G$32*'Parrotfish metrics'!E83)+($H$32*'Parrotfish metrics'!E84)+($I$32*'Parrotfish metrics'!E85)+ ($J$32*'Parrotfish metrics'!E86)+ ($K$32*'Parrotfish metrics'!E87))</f>
        <v>0</v>
      </c>
      <c r="C48" s="8">
        <f>SUM(($C$32*'Parrotfish metrics'!F79)+($D$32*'Parrotfish metrics'!F80)+($E$32*'Parrotfish metrics'!F81)+($F$32*'Parrotfish metrics'!F82)+($G$32*'Parrotfish metrics'!F83)+($H$32*'Parrotfish metrics'!F84)+($I$32*'Parrotfish metrics'!F85)+ ($J$32*'Parrotfish metrics'!F86)+ ($K$32*'Parrotfish metrics'!F87))</f>
        <v>0</v>
      </c>
      <c r="D48" s="8">
        <f>SUM(($C$32*'Parrotfish metrics'!G79)+($D$32*'Parrotfish metrics'!G80)+($E$32*'Parrotfish metrics'!G81)+($F$32*'Parrotfish metrics'!G82)+($G$32*'Parrotfish metrics'!G83)+($H$32*'Parrotfish metrics'!G84)+($I$32*'Parrotfish metrics'!G85)+ ($J$32*'Parrotfish metrics'!G86)+ ($K$32*'Parrotfish metrics'!G87))</f>
        <v>0</v>
      </c>
      <c r="E48" s="8">
        <f>SUM(($C$32*'Parrotfish metrics'!H79)+($D$32*'Parrotfish metrics'!H80)+($E$32*'Parrotfish metrics'!H81)+($F$32*'Parrotfish metrics'!H82)+($G$32*'Parrotfish metrics'!H83)+($H$32*'Parrotfish metrics'!H84)+($I$32*'Parrotfish metrics'!H85)+ ($J$32*'Parrotfish metrics'!H86)+ ($K$32*'Parrotfish metrics'!H87))</f>
        <v>0</v>
      </c>
      <c r="F48" s="8">
        <f>SUM(($C$32*'Parrotfish metrics'!I79)+($D$32*'Parrotfish metrics'!I80)+($E$32*'Parrotfish metrics'!I81)+($F$32*'Parrotfish metrics'!I82)+($G$32*'Parrotfish metrics'!I83)+($H$32*'Parrotfish metrics'!I84)+($I$32*'Parrotfish metrics'!I85)+ ($J$32*'Parrotfish metrics'!I86)+ ($K$32*'Parrotfish metrics'!I87))</f>
        <v>0</v>
      </c>
      <c r="G48" s="8">
        <f>SUM(($C$32*'Parrotfish metrics'!J79)+($D$32*'Parrotfish metrics'!J80)+($E$32*'Parrotfish metrics'!J81)+($F$32*'Parrotfish metrics'!J82)+($G$32*'Parrotfish metrics'!J83)+($H$32*'Parrotfish metrics'!J84)+($I$32*'Parrotfish metrics'!J85)+ ($J$32*'Parrotfish metrics'!J86)+ ($K$32*'Parrotfish metrics'!J87))</f>
        <v>0</v>
      </c>
      <c r="H48" s="8">
        <f>SUM(($C$32*'Parrotfish metrics'!K79)+($D$32*'Parrotfish metrics'!K80)+($E$32*'Parrotfish metrics'!K81)+($F$32*'Parrotfish metrics'!K82)+($G$32*'Parrotfish metrics'!K83)+($H$32*'Parrotfish metrics'!K84)+($I$32*'Parrotfish metrics'!K85)+ ($J$32*'Parrotfish metrics'!K86)+ ($K$32*'Parrotfish metrics'!K87))</f>
        <v>0</v>
      </c>
      <c r="I48" s="8">
        <f>SUM(($C$32*'Parrotfish metrics'!L79)+($D$32*'Parrotfish metrics'!L80)+($E$32*'Parrotfish metrics'!L81)+($F$32*'Parrotfish metrics'!L82)+($G$32*'Parrotfish metrics'!L83)+($H$32*'Parrotfish metrics'!L84)+($I$32*'Parrotfish metrics'!L85)+ ($J$32*'Parrotfish metrics'!L86)+ ($K$32*'Parrotfish metrics'!L87))</f>
        <v>0</v>
      </c>
      <c r="J48" s="8">
        <f>SUM(($C$32*'Parrotfish metrics'!M79)+($D$32*'Parrotfish metrics'!M80)+($E$32*'Parrotfish metrics'!M81)+($F$32*'Parrotfish metrics'!M82)+($G$32*'Parrotfish metrics'!M83)+($H$32*'Parrotfish metrics'!M84)+($I$32*'Parrotfish metrics'!M85)+ ($J$32*'Parrotfish metrics'!M86)+ ($K$32*'Parrotfish metrics'!M87))</f>
        <v>0</v>
      </c>
      <c r="K48" s="8">
        <f>SUM(($C$32*'Parrotfish metrics'!N79)+($D$32*'Parrotfish metrics'!N80)+($E$32*'Parrotfish metrics'!N81)+($F$32*'Parrotfish metrics'!N82)+($G$32*'Parrotfish metrics'!N83)+($H$32*'Parrotfish metrics'!N84)+($I$32*'Parrotfish metrics'!N85)+ ($J$32*'Parrotfish metrics'!N86)+ ($K$32*'Parrotfish metrics'!N87))</f>
        <v>0</v>
      </c>
      <c r="L48" s="8">
        <f>SUM(($C$32*'Parrotfish metrics'!O79)+($D$32*'Parrotfish metrics'!O80)+($E$32*'Parrotfish metrics'!O81)+($F$32*'Parrotfish metrics'!O82)+($G$32*'Parrotfish metrics'!O83)+($H$32*'Parrotfish metrics'!O84)+($I$32*'Parrotfish metrics'!O85)+ ($J$32*'Parrotfish metrics'!O86)+ ($K$32*'Parrotfish metrics'!O87))</f>
        <v>0</v>
      </c>
      <c r="M48" s="8">
        <f>SUM(($C$32*'Parrotfish metrics'!P79)+($D$32*'Parrotfish metrics'!P80)+($E$32*'Parrotfish metrics'!P81)+($F$32*'Parrotfish metrics'!P82)+($G$32*'Parrotfish metrics'!P83)+($H$32*'Parrotfish metrics'!P84)+($I$32*'Parrotfish metrics'!P85)+ ($J$32*'Parrotfish metrics'!P86)+ ($K$32*'Parrotfish metrics'!P87))</f>
        <v>0</v>
      </c>
    </row>
    <row r="49" spans="1:14" x14ac:dyDescent="0.25">
      <c r="A49" s="9" t="s">
        <v>6</v>
      </c>
      <c r="B49" s="8">
        <f>SUM(($C$33*'Parrotfish metrics'!E90)+($D$33*'Parrotfish metrics'!E91)+($E$33*'Parrotfish metrics'!E92)+($F$33*'Parrotfish metrics'!E93)+($G$33*'Parrotfish metrics'!E94)+($H$33*'Parrotfish metrics'!E95)+($I$33*'Parrotfish metrics'!E96)+ ($J$33*'Parrotfish metrics'!E97)+ ($K$33*'Parrotfish metrics'!E98))</f>
        <v>0</v>
      </c>
      <c r="C49" s="8">
        <f>SUM(($C$33*'Parrotfish metrics'!F90)+($D$33*'Parrotfish metrics'!F91)+($E$33*'Parrotfish metrics'!F92)+($F$33*'Parrotfish metrics'!F93)+($G$33*'Parrotfish metrics'!F94)+($H$33*'Parrotfish metrics'!F95)+($I$33*'Parrotfish metrics'!F96)+ ($J$33*'Parrotfish metrics'!F97)+ ($K$33*'Parrotfish metrics'!F98))</f>
        <v>0</v>
      </c>
      <c r="D49" s="8">
        <f>SUM(($C$33*'Parrotfish metrics'!G90)+($D$33*'Parrotfish metrics'!G91)+($E$33*'Parrotfish metrics'!G92)+($F$33*'Parrotfish metrics'!G93)+($G$33*'Parrotfish metrics'!G94)+($H$33*'Parrotfish metrics'!G95)+($I$33*'Parrotfish metrics'!G96)+ ($J$33*'Parrotfish metrics'!G97)+ ($K$33*'Parrotfish metrics'!G98))</f>
        <v>0</v>
      </c>
      <c r="E49" s="8">
        <f>SUM(($C$33*'Parrotfish metrics'!H90)+($D$33*'Parrotfish metrics'!H91)+($E$33*'Parrotfish metrics'!H92)+($F$33*'Parrotfish metrics'!H93)+($G$33*'Parrotfish metrics'!H94)+($H$33*'Parrotfish metrics'!H95)+($I$33*'Parrotfish metrics'!H96)+ ($J$33*'Parrotfish metrics'!H97)+ ($K$33*'Parrotfish metrics'!H98))</f>
        <v>0</v>
      </c>
      <c r="F49" s="8">
        <f>SUM(($C$33*'Parrotfish metrics'!I90)+($D$33*'Parrotfish metrics'!I91)+($E$33*'Parrotfish metrics'!I92)+($F$33*'Parrotfish metrics'!I93)+($G$33*'Parrotfish metrics'!I94)+($H$33*'Parrotfish metrics'!I95)+($I$33*'Parrotfish metrics'!I96)+ ($J$33*'Parrotfish metrics'!I97)+ ($K$33*'Parrotfish metrics'!I98))</f>
        <v>0</v>
      </c>
      <c r="G49" s="8">
        <f>SUM(($C$33*'Parrotfish metrics'!J90)+($D$33*'Parrotfish metrics'!J91)+($E$33*'Parrotfish metrics'!J92)+($F$33*'Parrotfish metrics'!J93)+($G$33*'Parrotfish metrics'!J94)+($H$33*'Parrotfish metrics'!J95)+($I$33*'Parrotfish metrics'!J96)+ ($J$33*'Parrotfish metrics'!J97)+ ($K$33*'Parrotfish metrics'!J98))</f>
        <v>0</v>
      </c>
      <c r="H49" s="8">
        <f>SUM(($C$33*'Parrotfish metrics'!K90)+($D$33*'Parrotfish metrics'!K91)+($E$33*'Parrotfish metrics'!K92)+($F$33*'Parrotfish metrics'!K93)+($G$33*'Parrotfish metrics'!K94)+($H$33*'Parrotfish metrics'!K95)+($I$33*'Parrotfish metrics'!K96)+ ($J$33*'Parrotfish metrics'!K97)+ ($K$33*'Parrotfish metrics'!K98))</f>
        <v>0</v>
      </c>
      <c r="I49" s="8">
        <f>SUM(($C$33*'Parrotfish metrics'!L90)+($D$33*'Parrotfish metrics'!L91)+($E$33*'Parrotfish metrics'!L92)+($F$33*'Parrotfish metrics'!L93)+($G$33*'Parrotfish metrics'!L94)+($H$33*'Parrotfish metrics'!L95)+($I$33*'Parrotfish metrics'!L96)+ ($J$33*'Parrotfish metrics'!L97)+ ($K$33*'Parrotfish metrics'!L98))</f>
        <v>0</v>
      </c>
      <c r="J49" s="8">
        <f>SUM(($C$33*'Parrotfish metrics'!M90)+($D$33*'Parrotfish metrics'!M91)+($E$33*'Parrotfish metrics'!M92)+($F$33*'Parrotfish metrics'!M93)+($G$33*'Parrotfish metrics'!M94)+($H$33*'Parrotfish metrics'!M95)+($I$33*'Parrotfish metrics'!M96)+ ($J$33*'Parrotfish metrics'!M97)+ ($K$33*'Parrotfish metrics'!M98))</f>
        <v>0</v>
      </c>
      <c r="K49" s="8">
        <f>SUM(($C$33*'Parrotfish metrics'!N90)+($D$33*'Parrotfish metrics'!N91)+($E$33*'Parrotfish metrics'!N92)+($F$33*'Parrotfish metrics'!N93)+($G$33*'Parrotfish metrics'!N94)+($H$33*'Parrotfish metrics'!N95)+($I$33*'Parrotfish metrics'!N96)+ ($J$33*'Parrotfish metrics'!N97)+ ($K$33*'Parrotfish metrics'!N98))</f>
        <v>0</v>
      </c>
      <c r="L49" s="8">
        <f>SUM(($C$33*'Parrotfish metrics'!O90)+($D$33*'Parrotfish metrics'!O91)+($E$33*'Parrotfish metrics'!O92)+($F$33*'Parrotfish metrics'!O93)+($G$33*'Parrotfish metrics'!O94)+($H$33*'Parrotfish metrics'!O95)+($I$33*'Parrotfish metrics'!O96)+ ($J$33*'Parrotfish metrics'!O97)+ ($K$33*'Parrotfish metrics'!O98))</f>
        <v>0</v>
      </c>
      <c r="M49" s="8">
        <f>SUM(($C$33*'Parrotfish metrics'!P90)+($D$33*'Parrotfish metrics'!P91)+($E$33*'Parrotfish metrics'!P92)+($F$33*'Parrotfish metrics'!P93)+($G$33*'Parrotfish metrics'!P94)+($H$33*'Parrotfish metrics'!P95)+($I$33*'Parrotfish metrics'!P96)+ ($J$33*'Parrotfish metrics'!P97)+ ($K$33*'Parrotfish metrics'!P98))</f>
        <v>0</v>
      </c>
    </row>
    <row r="50" spans="1:14" x14ac:dyDescent="0.25">
      <c r="A50" s="9" t="s">
        <v>5</v>
      </c>
      <c r="B50" s="8">
        <f>SUM(($C$34*'Parrotfish metrics'!E90)+($D$34*'Parrotfish metrics'!E91)+($E$34*'Parrotfish metrics'!E92)+($F$34*'Parrotfish metrics'!E93)+($G$34*'Parrotfish metrics'!E94)+($H$34*'Parrotfish metrics'!E95)+($I$34*'Parrotfish metrics'!E96)+ ($J$34*'Parrotfish metrics'!E97)+ ($K$34*'Parrotfish metrics'!E98))</f>
        <v>0</v>
      </c>
      <c r="C50" s="8">
        <f>SUM(($C$34*'Parrotfish metrics'!F90)+($D$34*'Parrotfish metrics'!F91)+($E$34*'Parrotfish metrics'!F92)+($F$34*'Parrotfish metrics'!F93)+($G$34*'Parrotfish metrics'!F94)+($H$34*'Parrotfish metrics'!F95)+($I$34*'Parrotfish metrics'!F96)+ ($J$34*'Parrotfish metrics'!F97)+ ($K$34*'Parrotfish metrics'!F98))</f>
        <v>0</v>
      </c>
      <c r="D50" s="8">
        <f>SUM(($C$34*'Parrotfish metrics'!G90)+($D$34*'Parrotfish metrics'!G91)+($E$34*'Parrotfish metrics'!G92)+($F$34*'Parrotfish metrics'!G93)+($G$34*'Parrotfish metrics'!G94)+($H$34*'Parrotfish metrics'!G95)+($I$34*'Parrotfish metrics'!G96)+ ($J$34*'Parrotfish metrics'!G97)+ ($K$34*'Parrotfish metrics'!G98))</f>
        <v>0</v>
      </c>
      <c r="E50" s="8">
        <f>SUM(($C$34*'Parrotfish metrics'!H90)+($D$34*'Parrotfish metrics'!H91)+($E$34*'Parrotfish metrics'!H92)+($F$34*'Parrotfish metrics'!H93)+($G$34*'Parrotfish metrics'!H94)+($H$34*'Parrotfish metrics'!H95)+($I$34*'Parrotfish metrics'!H96)+ ($J$34*'Parrotfish metrics'!H97)+ ($K$34*'Parrotfish metrics'!H98))</f>
        <v>0</v>
      </c>
      <c r="F50" s="8">
        <f>SUM(($C$34*'Parrotfish metrics'!I90)+($D$34*'Parrotfish metrics'!I91)+($E$34*'Parrotfish metrics'!I92)+($F$34*'Parrotfish metrics'!I93)+($G$34*'Parrotfish metrics'!I94)+($H$34*'Parrotfish metrics'!I95)+($I$34*'Parrotfish metrics'!I96)+ ($J$34*'Parrotfish metrics'!I97)+ ($K$34*'Parrotfish metrics'!I98))</f>
        <v>0</v>
      </c>
      <c r="G50" s="8">
        <f>SUM(($C$34*'Parrotfish metrics'!J90)+($D$34*'Parrotfish metrics'!J91)+($E$34*'Parrotfish metrics'!J92)+($F$34*'Parrotfish metrics'!J93)+($G$34*'Parrotfish metrics'!J94)+($H$34*'Parrotfish metrics'!J95)+($I$34*'Parrotfish metrics'!J96)+ ($J$34*'Parrotfish metrics'!J97)+ ($K$34*'Parrotfish metrics'!J98))</f>
        <v>0</v>
      </c>
      <c r="H50" s="8">
        <f>SUM(($C$34*'Parrotfish metrics'!K90)+($D$34*'Parrotfish metrics'!K91)+($E$34*'Parrotfish metrics'!K92)+($F$34*'Parrotfish metrics'!K93)+($G$34*'Parrotfish metrics'!K94)+($H$34*'Parrotfish metrics'!K95)+($I$34*'Parrotfish metrics'!K96)+ ($J$34*'Parrotfish metrics'!K97)+ ($K$34*'Parrotfish metrics'!K98))</f>
        <v>0</v>
      </c>
      <c r="I50" s="8">
        <f>SUM(($C$34*'Parrotfish metrics'!L90)+($D$34*'Parrotfish metrics'!L91)+($E$34*'Parrotfish metrics'!L92)+($F$34*'Parrotfish metrics'!L93)+($G$34*'Parrotfish metrics'!L94)+($H$34*'Parrotfish metrics'!L95)+($I$34*'Parrotfish metrics'!L96)+ ($J$34*'Parrotfish metrics'!L97)+ ($K$34*'Parrotfish metrics'!L98))</f>
        <v>0</v>
      </c>
      <c r="J50" s="8">
        <f>SUM(($C$34*'Parrotfish metrics'!M90)+($D$34*'Parrotfish metrics'!M91)+($E$34*'Parrotfish metrics'!M92)+($F$34*'Parrotfish metrics'!M93)+($G$34*'Parrotfish metrics'!M94)+($H$34*'Parrotfish metrics'!M95)+($I$34*'Parrotfish metrics'!M96)+ ($J$34*'Parrotfish metrics'!M97)+ ($K$34*'Parrotfish metrics'!M98))</f>
        <v>0</v>
      </c>
      <c r="K50" s="8">
        <f>SUM(($C$34*'Parrotfish metrics'!N90)+($D$34*'Parrotfish metrics'!N91)+($E$34*'Parrotfish metrics'!N92)+($F$34*'Parrotfish metrics'!N93)+($G$34*'Parrotfish metrics'!N94)+($H$34*'Parrotfish metrics'!N95)+($I$34*'Parrotfish metrics'!N96)+ ($J$34*'Parrotfish metrics'!N97)+ ($K$34*'Parrotfish metrics'!N98))</f>
        <v>0</v>
      </c>
      <c r="L50" s="8">
        <f>SUM(($C$34*'Parrotfish metrics'!O90)+($D$34*'Parrotfish metrics'!O91)+($E$34*'Parrotfish metrics'!O92)+($F$34*'Parrotfish metrics'!O93)+($G$34*'Parrotfish metrics'!O94)+($H$34*'Parrotfish metrics'!O95)+($I$34*'Parrotfish metrics'!O96)+ ($J$34*'Parrotfish metrics'!O97)+ ($K$34*'Parrotfish metrics'!O98))</f>
        <v>0</v>
      </c>
      <c r="M50" s="8">
        <f>SUM(($C$34*'Parrotfish metrics'!P90)+($D$34*'Parrotfish metrics'!P91)+($E$34*'Parrotfish metrics'!P92)+($F$34*'Parrotfish metrics'!P93)+($G$34*'Parrotfish metrics'!P94)+($H$34*'Parrotfish metrics'!P95)+($I$34*'Parrotfish metrics'!P96)+ ($J$34*'Parrotfish metrics'!P97)+ ($K$34*'Parrotfish metrics'!P98))</f>
        <v>0</v>
      </c>
    </row>
    <row r="51" spans="1:14" ht="15.75" thickBot="1" x14ac:dyDescent="0.3">
      <c r="A51" s="9" t="s">
        <v>4</v>
      </c>
      <c r="B51" s="8">
        <f>SUM(($C$35*'Parrotfish metrics'!E79)+($D$35*'Parrotfish metrics'!E80)+($E$35*'Parrotfish metrics'!E81)+($F$35*'Parrotfish metrics'!E82)+($G$35*'Parrotfish metrics'!E83)+($H$35*'Parrotfish metrics'!E84)+($I$35*'Parrotfish metrics'!E85)+ ($J$35*'Parrotfish metrics'!E86)+ ($K$35*'Parrotfish metrics'!E87))</f>
        <v>0</v>
      </c>
      <c r="C51" s="8">
        <f>SUM(($C$35*'Parrotfish metrics'!F79)+($D$35*'Parrotfish metrics'!F80)+($E$35*'Parrotfish metrics'!F81)+($F$35*'Parrotfish metrics'!F82)+($G$35*'Parrotfish metrics'!F83)+($H$35*'Parrotfish metrics'!F84)+($I$35*'Parrotfish metrics'!F85)+ ($J$35*'Parrotfish metrics'!F86)+ ($K$35*'Parrotfish metrics'!F87))</f>
        <v>0</v>
      </c>
      <c r="D51" s="8">
        <f>SUM(($C$35*'Parrotfish metrics'!G79)+($D$35*'Parrotfish metrics'!G80)+($E$35*'Parrotfish metrics'!G81)+($F$35*'Parrotfish metrics'!G82)+($G$35*'Parrotfish metrics'!G83)+($H$35*'Parrotfish metrics'!G84)+($I$35*'Parrotfish metrics'!G85)+ ($J$35*'Parrotfish metrics'!G86)+ ($K$35*'Parrotfish metrics'!G87))</f>
        <v>0</v>
      </c>
      <c r="E51" s="8">
        <f>SUM(($C$35*'Parrotfish metrics'!H79)+($D$35*'Parrotfish metrics'!H80)+($E$35*'Parrotfish metrics'!H81)+($F$35*'Parrotfish metrics'!H82)+($G$35*'Parrotfish metrics'!H83)+($H$35*'Parrotfish metrics'!H84)+($I$35*'Parrotfish metrics'!H85)+ ($J$35*'Parrotfish metrics'!H86)+ ($K$35*'Parrotfish metrics'!H87))</f>
        <v>0</v>
      </c>
      <c r="F51" s="8">
        <f>SUM(($C$35*'Parrotfish metrics'!I79)+($D$35*'Parrotfish metrics'!I80)+($E$35*'Parrotfish metrics'!I81)+($F$35*'Parrotfish metrics'!I82)+($G$35*'Parrotfish metrics'!I83)+($H$35*'Parrotfish metrics'!I84)+($I$35*'Parrotfish metrics'!I85)+ ($J$35*'Parrotfish metrics'!I86)+ ($K$35*'Parrotfish metrics'!I87))</f>
        <v>0</v>
      </c>
      <c r="G51" s="8">
        <f>SUM(($C$35*'Parrotfish metrics'!J79)+($D$35*'Parrotfish metrics'!J80)+($E$35*'Parrotfish metrics'!J81)+($F$35*'Parrotfish metrics'!J82)+($G$35*'Parrotfish metrics'!J83)+($H$35*'Parrotfish metrics'!J84)+($I$35*'Parrotfish metrics'!J85)+ ($J$35*'Parrotfish metrics'!J86)+ ($K$35*'Parrotfish metrics'!J87))</f>
        <v>0</v>
      </c>
      <c r="H51" s="8">
        <f>SUM(($C$35*'Parrotfish metrics'!K79)+($D$35*'Parrotfish metrics'!K80)+($E$35*'Parrotfish metrics'!K81)+($F$35*'Parrotfish metrics'!K82)+($G$35*'Parrotfish metrics'!K83)+($H$35*'Parrotfish metrics'!K84)+($I$35*'Parrotfish metrics'!K85)+ ($J$35*'Parrotfish metrics'!K86)+ ($K$35*'Parrotfish metrics'!K87))</f>
        <v>0</v>
      </c>
      <c r="I51" s="8">
        <f>SUM(($C$35*'Parrotfish metrics'!L79)+($D$35*'Parrotfish metrics'!L80)+($E$35*'Parrotfish metrics'!L81)+($F$35*'Parrotfish metrics'!L82)+($G$35*'Parrotfish metrics'!L83)+($H$35*'Parrotfish metrics'!L84)+($I$35*'Parrotfish metrics'!L85)+ ($J$35*'Parrotfish metrics'!L86)+ ($K$35*'Parrotfish metrics'!L87))</f>
        <v>0</v>
      </c>
      <c r="J51" s="8">
        <f>SUM(($C$35*'Parrotfish metrics'!M79)+($D$35*'Parrotfish metrics'!M80)+($E$35*'Parrotfish metrics'!M81)+($F$35*'Parrotfish metrics'!M82)+($G$35*'Parrotfish metrics'!M83)+($H$35*'Parrotfish metrics'!M84)+($I$35*'Parrotfish metrics'!M85)+ ($J$35*'Parrotfish metrics'!M86)+ ($K$35*'Parrotfish metrics'!M87))</f>
        <v>0</v>
      </c>
      <c r="K51" s="8">
        <f>SUM(($C$35*'Parrotfish metrics'!N79)+($D$35*'Parrotfish metrics'!N80)+($E$35*'Parrotfish metrics'!N81)+($F$35*'Parrotfish metrics'!N82)+($G$35*'Parrotfish metrics'!N83)+($H$35*'Parrotfish metrics'!N84)+($I$35*'Parrotfish metrics'!N85)+ ($J$35*'Parrotfish metrics'!N86)+ ($K$35*'Parrotfish metrics'!N87))</f>
        <v>0</v>
      </c>
      <c r="L51" s="8">
        <f>SUM(($C$35*'Parrotfish metrics'!O79)+($D$35*'Parrotfish metrics'!O80)+($E$35*'Parrotfish metrics'!O81)+($F$35*'Parrotfish metrics'!O82)+($G$35*'Parrotfish metrics'!O83)+($H$35*'Parrotfish metrics'!O84)+($I$35*'Parrotfish metrics'!O85)+ ($J$35*'Parrotfish metrics'!O86)+ ($K$35*'Parrotfish metrics'!O87))</f>
        <v>0</v>
      </c>
      <c r="M51" s="8">
        <f>SUM(($C$35*'Parrotfish metrics'!P79)+($D$35*'Parrotfish metrics'!P80)+($E$35*'Parrotfish metrics'!P81)+($F$35*'Parrotfish metrics'!P82)+($G$35*'Parrotfish metrics'!P83)+($H$35*'Parrotfish metrics'!P84)+($I$35*'Parrotfish metrics'!P85)+ ($J$35*'Parrotfish metrics'!P86)+ ($K$35*'Parrotfish metrics'!P87))</f>
        <v>0</v>
      </c>
    </row>
    <row r="52" spans="1:14" ht="15.75" thickBot="1" x14ac:dyDescent="0.3">
      <c r="A52" s="7" t="s">
        <v>3</v>
      </c>
      <c r="B52" s="6">
        <f t="shared" ref="B52:M52" si="2">SUM(B42:B51)</f>
        <v>0</v>
      </c>
      <c r="C52" s="6">
        <f t="shared" si="2"/>
        <v>0</v>
      </c>
      <c r="D52" s="6">
        <f t="shared" si="2"/>
        <v>0</v>
      </c>
      <c r="E52" s="6">
        <f t="shared" si="2"/>
        <v>0</v>
      </c>
      <c r="F52" s="6">
        <f t="shared" si="2"/>
        <v>0</v>
      </c>
      <c r="G52" s="6">
        <f t="shared" si="2"/>
        <v>0</v>
      </c>
      <c r="H52" s="6">
        <f t="shared" si="2"/>
        <v>0</v>
      </c>
      <c r="I52" s="6">
        <f t="shared" si="2"/>
        <v>0</v>
      </c>
      <c r="J52" s="6">
        <f t="shared" si="2"/>
        <v>0</v>
      </c>
      <c r="K52" s="6">
        <f t="shared" si="2"/>
        <v>0</v>
      </c>
      <c r="L52" s="6">
        <f t="shared" si="2"/>
        <v>0</v>
      </c>
      <c r="M52" s="6">
        <f t="shared" si="2"/>
        <v>0</v>
      </c>
    </row>
    <row r="54" spans="1:14" ht="18" x14ac:dyDescent="0.3">
      <c r="A54" s="5" t="s">
        <v>2</v>
      </c>
      <c r="B54" s="5"/>
      <c r="C54" s="5"/>
      <c r="D54" s="5"/>
      <c r="E54" s="5"/>
      <c r="F54" s="5"/>
      <c r="G54" s="5"/>
      <c r="N54" s="4" t="s">
        <v>1</v>
      </c>
    </row>
    <row r="55" spans="1:14" ht="18" x14ac:dyDescent="0.3">
      <c r="A55" s="3" t="s">
        <v>0</v>
      </c>
      <c r="B55" s="2" t="str">
        <f t="shared" ref="B55:M55" si="3">IF($B$5= "", "",SUM(B42:B51))</f>
        <v/>
      </c>
      <c r="C55" s="2" t="str">
        <f t="shared" si="3"/>
        <v/>
      </c>
      <c r="D55" s="2" t="str">
        <f t="shared" si="3"/>
        <v/>
      </c>
      <c r="E55" s="2" t="str">
        <f t="shared" si="3"/>
        <v/>
      </c>
      <c r="F55" s="2" t="str">
        <f t="shared" si="3"/>
        <v/>
      </c>
      <c r="G55" s="2" t="str">
        <f t="shared" si="3"/>
        <v/>
      </c>
      <c r="H55" s="2" t="str">
        <f t="shared" si="3"/>
        <v/>
      </c>
      <c r="I55" s="2" t="str">
        <f t="shared" si="3"/>
        <v/>
      </c>
      <c r="J55" s="2" t="str">
        <f t="shared" si="3"/>
        <v/>
      </c>
      <c r="K55" s="2" t="str">
        <f t="shared" si="3"/>
        <v/>
      </c>
      <c r="L55" s="2" t="str">
        <f t="shared" si="3"/>
        <v/>
      </c>
      <c r="M55" s="2" t="str">
        <f t="shared" si="3"/>
        <v/>
      </c>
      <c r="N55" s="1">
        <f>SUM(B55:J55)</f>
        <v>0</v>
      </c>
    </row>
  </sheetData>
  <protectedRanges>
    <protectedRange sqref="J15:K16 E11:F11 F15:F16 K12:K14 C26:K35 I11:K11 C10:K10" name="Range1"/>
  </protectedRanges>
  <mergeCells count="6">
    <mergeCell ref="E1:O4"/>
    <mergeCell ref="A3:B3"/>
    <mergeCell ref="C8:F8"/>
    <mergeCell ref="G8:K8"/>
    <mergeCell ref="C24:F24"/>
    <mergeCell ref="G24:K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CCEE-F842-4E01-A9DE-5C674127AB19}">
  <sheetPr>
    <tabColor theme="3" tint="0.79998168889431442"/>
  </sheetPr>
  <dimension ref="A1:O55"/>
  <sheetViews>
    <sheetView workbookViewId="0">
      <selection activeCell="C4" sqref="C4"/>
    </sheetView>
  </sheetViews>
  <sheetFormatPr defaultRowHeight="15" x14ac:dyDescent="0.25"/>
  <cols>
    <col min="1" max="1" width="24.5703125" customWidth="1"/>
    <col min="3" max="3" width="14.140625" customWidth="1"/>
    <col min="4" max="9" width="9.5703125" bestFit="1" customWidth="1"/>
    <col min="10" max="10" width="10.28515625" customWidth="1"/>
    <col min="15" max="15" width="16.42578125" customWidth="1"/>
  </cols>
  <sheetData>
    <row r="1" spans="1:15" ht="16.5" customHeight="1" x14ac:dyDescent="0.3">
      <c r="A1" s="40" t="s">
        <v>56</v>
      </c>
      <c r="B1" s="41" t="s">
        <v>55</v>
      </c>
      <c r="C1" s="41"/>
      <c r="D1" s="41"/>
      <c r="E1" s="294" t="s">
        <v>54</v>
      </c>
      <c r="F1" s="294"/>
      <c r="G1" s="294"/>
      <c r="H1" s="294"/>
      <c r="I1" s="294"/>
      <c r="J1" s="294"/>
      <c r="K1" s="294"/>
      <c r="L1" s="294"/>
      <c r="M1" s="294"/>
      <c r="N1" s="294"/>
      <c r="O1" s="294"/>
    </row>
    <row r="2" spans="1:15" ht="16.5" x14ac:dyDescent="0.3">
      <c r="A2" s="37"/>
      <c r="B2" s="37"/>
      <c r="C2" s="37"/>
      <c r="D2" s="37"/>
      <c r="E2" s="294"/>
      <c r="F2" s="294"/>
      <c r="G2" s="294"/>
      <c r="H2" s="294"/>
      <c r="I2" s="294"/>
      <c r="J2" s="294"/>
      <c r="K2" s="294"/>
      <c r="L2" s="294"/>
      <c r="M2" s="294"/>
      <c r="N2" s="294"/>
      <c r="O2" s="294"/>
    </row>
    <row r="3" spans="1:15" ht="16.5" x14ac:dyDescent="0.3">
      <c r="A3" s="295" t="s">
        <v>53</v>
      </c>
      <c r="B3" s="295"/>
      <c r="C3" s="37"/>
      <c r="D3" s="37"/>
      <c r="E3" s="294"/>
      <c r="F3" s="294"/>
      <c r="G3" s="294"/>
      <c r="H3" s="294"/>
      <c r="I3" s="294"/>
      <c r="J3" s="294"/>
      <c r="K3" s="294"/>
      <c r="L3" s="294"/>
      <c r="M3" s="294"/>
      <c r="N3" s="294"/>
      <c r="O3" s="294"/>
    </row>
    <row r="4" spans="1:15" ht="16.5" x14ac:dyDescent="0.3">
      <c r="A4" s="40" t="s">
        <v>52</v>
      </c>
      <c r="B4" s="39">
        <v>5</v>
      </c>
      <c r="C4" s="37"/>
      <c r="D4" s="37"/>
      <c r="E4" s="294"/>
      <c r="F4" s="294"/>
      <c r="G4" s="294"/>
      <c r="H4" s="294"/>
      <c r="I4" s="294"/>
      <c r="J4" s="294"/>
      <c r="K4" s="294"/>
      <c r="L4" s="294"/>
      <c r="M4" s="294"/>
      <c r="N4" s="294"/>
      <c r="O4" s="294"/>
    </row>
    <row r="5" spans="1:15" ht="18" x14ac:dyDescent="0.3">
      <c r="A5" s="26" t="s">
        <v>51</v>
      </c>
      <c r="B5" s="39"/>
      <c r="C5" s="38"/>
      <c r="D5" s="37"/>
      <c r="E5" s="36"/>
      <c r="F5" s="35"/>
      <c r="G5" s="35"/>
      <c r="H5" s="35"/>
      <c r="I5" s="35"/>
      <c r="J5" s="35"/>
      <c r="K5" s="35"/>
      <c r="L5" s="34"/>
    </row>
    <row r="6" spans="1:15" ht="16.5" x14ac:dyDescent="0.3">
      <c r="A6" s="34"/>
      <c r="B6" s="34"/>
      <c r="C6" s="37"/>
      <c r="D6" s="37"/>
      <c r="E6" s="36"/>
      <c r="F6" s="35"/>
      <c r="G6" s="35"/>
      <c r="H6" s="35"/>
      <c r="I6" s="35"/>
      <c r="J6" s="35"/>
      <c r="K6" s="35"/>
      <c r="L6" s="34"/>
    </row>
    <row r="7" spans="1:15" ht="16.5" x14ac:dyDescent="0.3">
      <c r="A7" s="5" t="s">
        <v>50</v>
      </c>
      <c r="B7" s="5"/>
      <c r="C7" s="5"/>
      <c r="D7" s="5"/>
      <c r="E7" s="35"/>
      <c r="F7" s="35"/>
      <c r="G7" s="35"/>
      <c r="H7" s="35"/>
      <c r="I7" s="35"/>
      <c r="J7" s="35"/>
      <c r="K7" s="35"/>
      <c r="L7" s="34"/>
    </row>
    <row r="8" spans="1:15" x14ac:dyDescent="0.25">
      <c r="A8" s="14"/>
      <c r="B8" s="25" t="s">
        <v>48</v>
      </c>
      <c r="C8" s="296" t="s">
        <v>47</v>
      </c>
      <c r="D8" s="297"/>
      <c r="E8" s="297"/>
      <c r="F8" s="298"/>
      <c r="G8" s="299" t="s">
        <v>46</v>
      </c>
      <c r="H8" s="300"/>
      <c r="I8" s="300"/>
      <c r="J8" s="300"/>
      <c r="K8" s="301"/>
    </row>
    <row r="9" spans="1:15" x14ac:dyDescent="0.25">
      <c r="A9" s="11" t="s">
        <v>26</v>
      </c>
      <c r="B9" s="24" t="s">
        <v>45</v>
      </c>
      <c r="C9" s="22" t="s">
        <v>44</v>
      </c>
      <c r="D9" s="22" t="s">
        <v>43</v>
      </c>
      <c r="E9" s="22" t="s">
        <v>42</v>
      </c>
      <c r="F9" s="23" t="s">
        <v>41</v>
      </c>
      <c r="G9" s="22" t="s">
        <v>44</v>
      </c>
      <c r="H9" s="22" t="s">
        <v>43</v>
      </c>
      <c r="I9" s="22" t="s">
        <v>42</v>
      </c>
      <c r="J9" s="22" t="s">
        <v>41</v>
      </c>
      <c r="K9" s="21" t="s">
        <v>40</v>
      </c>
    </row>
    <row r="10" spans="1:15" x14ac:dyDescent="0.25">
      <c r="A10" s="20" t="s">
        <v>13</v>
      </c>
      <c r="B10" s="32"/>
      <c r="C10" s="33"/>
      <c r="D10" s="33"/>
      <c r="E10" s="33"/>
      <c r="F10" s="33"/>
      <c r="G10" s="33"/>
      <c r="H10" s="33"/>
      <c r="I10" s="33"/>
      <c r="J10" s="33"/>
      <c r="K10" s="33"/>
    </row>
    <row r="11" spans="1:15" x14ac:dyDescent="0.25">
      <c r="A11" s="20" t="s">
        <v>12</v>
      </c>
      <c r="B11" s="32"/>
      <c r="C11" s="32"/>
      <c r="D11" s="32"/>
      <c r="E11" s="19"/>
      <c r="F11" s="19"/>
      <c r="G11" s="32"/>
      <c r="H11" s="32"/>
      <c r="I11" s="19"/>
      <c r="J11" s="19"/>
      <c r="K11" s="19"/>
    </row>
    <row r="12" spans="1:15" x14ac:dyDescent="0.25">
      <c r="A12" s="20" t="s">
        <v>11</v>
      </c>
      <c r="B12" s="32"/>
      <c r="C12" s="32"/>
      <c r="D12" s="32"/>
      <c r="E12" s="32"/>
      <c r="F12" s="32"/>
      <c r="G12" s="32"/>
      <c r="H12" s="32"/>
      <c r="I12" s="32"/>
      <c r="J12" s="32"/>
      <c r="K12" s="19"/>
    </row>
    <row r="13" spans="1:15" x14ac:dyDescent="0.25">
      <c r="A13" s="20" t="s">
        <v>10</v>
      </c>
      <c r="B13" s="32"/>
      <c r="C13" s="32"/>
      <c r="D13" s="32"/>
      <c r="E13" s="32"/>
      <c r="F13" s="32"/>
      <c r="G13" s="32"/>
      <c r="H13" s="32"/>
      <c r="I13" s="32"/>
      <c r="J13" s="32"/>
      <c r="K13" s="19"/>
    </row>
    <row r="14" spans="1:15" x14ac:dyDescent="0.25">
      <c r="A14" s="20" t="s">
        <v>9</v>
      </c>
      <c r="B14" s="32"/>
      <c r="C14" s="32"/>
      <c r="D14" s="32"/>
      <c r="E14" s="32"/>
      <c r="F14" s="32"/>
      <c r="G14" s="32"/>
      <c r="H14" s="32"/>
      <c r="I14" s="32"/>
      <c r="J14" s="32"/>
      <c r="K14" s="33"/>
    </row>
    <row r="15" spans="1:15" x14ac:dyDescent="0.25">
      <c r="A15" s="20" t="s">
        <v>8</v>
      </c>
      <c r="B15" s="32"/>
      <c r="C15" s="32"/>
      <c r="D15" s="32"/>
      <c r="E15" s="32"/>
      <c r="F15" s="19"/>
      <c r="G15" s="32"/>
      <c r="H15" s="32"/>
      <c r="I15" s="32"/>
      <c r="J15" s="19"/>
      <c r="K15" s="19"/>
    </row>
    <row r="16" spans="1:15" x14ac:dyDescent="0.25">
      <c r="A16" s="9" t="s">
        <v>7</v>
      </c>
      <c r="B16" s="32"/>
      <c r="C16" s="32"/>
      <c r="D16" s="32"/>
      <c r="E16" s="32"/>
      <c r="F16" s="19"/>
      <c r="G16" s="32"/>
      <c r="H16" s="32"/>
      <c r="I16" s="32"/>
      <c r="J16" s="19"/>
      <c r="K16" s="19"/>
    </row>
    <row r="17" spans="1:11" x14ac:dyDescent="0.25">
      <c r="A17" s="9" t="s">
        <v>6</v>
      </c>
      <c r="B17" s="32"/>
      <c r="C17" s="32"/>
      <c r="D17" s="32"/>
      <c r="E17" s="32"/>
      <c r="F17" s="32"/>
      <c r="G17" s="32"/>
      <c r="H17" s="32"/>
      <c r="I17" s="32"/>
      <c r="J17" s="32"/>
      <c r="K17" s="32"/>
    </row>
    <row r="18" spans="1:11" x14ac:dyDescent="0.25">
      <c r="A18" s="9" t="s">
        <v>5</v>
      </c>
      <c r="B18" s="32"/>
      <c r="C18" s="32"/>
      <c r="D18" s="32"/>
      <c r="E18" s="32"/>
      <c r="F18" s="32"/>
      <c r="G18" s="32"/>
      <c r="H18" s="32"/>
      <c r="I18" s="32"/>
      <c r="J18" s="32"/>
      <c r="K18" s="32"/>
    </row>
    <row r="19" spans="1:11" ht="15.75" thickBot="1" x14ac:dyDescent="0.3">
      <c r="A19" s="9" t="s">
        <v>4</v>
      </c>
      <c r="B19" s="32"/>
      <c r="C19" s="32"/>
      <c r="D19" s="32"/>
      <c r="E19" s="32"/>
      <c r="F19" s="32"/>
      <c r="G19" s="32"/>
      <c r="H19" s="32"/>
      <c r="I19" s="32"/>
      <c r="J19" s="32"/>
      <c r="K19" s="32"/>
    </row>
    <row r="20" spans="1:11" ht="15.75" thickBot="1" x14ac:dyDescent="0.3">
      <c r="A20" s="7" t="s">
        <v>3</v>
      </c>
      <c r="B20" s="31">
        <f t="shared" ref="B20:K20" si="0">SUM(B10:B19)</f>
        <v>0</v>
      </c>
      <c r="C20" s="30">
        <f t="shared" si="0"/>
        <v>0</v>
      </c>
      <c r="D20" s="28">
        <f t="shared" si="0"/>
        <v>0</v>
      </c>
      <c r="E20" s="28">
        <f t="shared" si="0"/>
        <v>0</v>
      </c>
      <c r="F20" s="29">
        <f t="shared" si="0"/>
        <v>0</v>
      </c>
      <c r="G20" s="28">
        <f t="shared" si="0"/>
        <v>0</v>
      </c>
      <c r="H20" s="28">
        <f t="shared" si="0"/>
        <v>0</v>
      </c>
      <c r="I20" s="28">
        <f t="shared" si="0"/>
        <v>0</v>
      </c>
      <c r="J20" s="28">
        <f t="shared" si="0"/>
        <v>0</v>
      </c>
      <c r="K20" s="27">
        <f t="shared" si="0"/>
        <v>0</v>
      </c>
    </row>
    <row r="23" spans="1:11" ht="18" x14ac:dyDescent="0.3">
      <c r="A23" s="26" t="s">
        <v>49</v>
      </c>
      <c r="B23" s="26"/>
      <c r="C23" s="26"/>
      <c r="D23" s="26"/>
    </row>
    <row r="24" spans="1:11" x14ac:dyDescent="0.25">
      <c r="A24" s="14"/>
      <c r="B24" s="25" t="s">
        <v>48</v>
      </c>
      <c r="C24" s="296" t="s">
        <v>47</v>
      </c>
      <c r="D24" s="297"/>
      <c r="E24" s="297"/>
      <c r="F24" s="298"/>
      <c r="G24" s="299" t="s">
        <v>46</v>
      </c>
      <c r="H24" s="300"/>
      <c r="I24" s="300"/>
      <c r="J24" s="300"/>
      <c r="K24" s="301"/>
    </row>
    <row r="25" spans="1:11" x14ac:dyDescent="0.25">
      <c r="A25" s="11" t="s">
        <v>26</v>
      </c>
      <c r="B25" s="24" t="s">
        <v>45</v>
      </c>
      <c r="C25" s="22" t="s">
        <v>44</v>
      </c>
      <c r="D25" s="22" t="s">
        <v>43</v>
      </c>
      <c r="E25" s="22" t="s">
        <v>42</v>
      </c>
      <c r="F25" s="23" t="s">
        <v>41</v>
      </c>
      <c r="G25" s="22" t="s">
        <v>44</v>
      </c>
      <c r="H25" s="22" t="s">
        <v>43</v>
      </c>
      <c r="I25" s="22" t="s">
        <v>42</v>
      </c>
      <c r="J25" s="22" t="s">
        <v>41</v>
      </c>
      <c r="K25" s="21" t="s">
        <v>40</v>
      </c>
    </row>
    <row r="26" spans="1:11" x14ac:dyDescent="0.25">
      <c r="A26" s="20" t="s">
        <v>13</v>
      </c>
      <c r="B26" s="18">
        <f>0</f>
        <v>0</v>
      </c>
      <c r="C26" s="17">
        <f>IF(C10&gt;0,(C10*'Parrotfish metrics'!O59)/$B$5, 0)</f>
        <v>0</v>
      </c>
      <c r="D26" s="17">
        <f>IF(D10&gt;0,(D10*'Parrotfish metrics'!P59)/$B$5, 0)</f>
        <v>0</v>
      </c>
      <c r="E26" s="17">
        <f>IF(E10&gt;0,(E10*'Parrotfish metrics'!Q59)/$B$5, 0)</f>
        <v>0</v>
      </c>
      <c r="F26" s="17">
        <f>IF(F10&gt;0,(F10*'Parrotfish metrics'!R59)/$B$5, 0)</f>
        <v>0</v>
      </c>
      <c r="G26" s="17">
        <f>IF(G10&gt;0,(G10*'Parrotfish metrics'!S59)/$B$5, 0)</f>
        <v>0</v>
      </c>
      <c r="H26" s="17">
        <f>IF(H10&gt;0,(H10*'Parrotfish metrics'!T59)/$B$5, 0)</f>
        <v>0</v>
      </c>
      <c r="I26" s="17">
        <f>IF(I10&gt;0,(I10*'Parrotfish metrics'!U59)/$B$5, 0)</f>
        <v>0</v>
      </c>
      <c r="J26" s="17">
        <f>IF(J10&gt;0,(J10*'Parrotfish metrics'!V59)/$B$5, 0)</f>
        <v>0</v>
      </c>
      <c r="K26" s="17">
        <f>IF(K10&gt;0,(K10*'Parrotfish metrics'!W59)/$B$5, 0)</f>
        <v>0</v>
      </c>
    </row>
    <row r="27" spans="1:11" x14ac:dyDescent="0.25">
      <c r="A27" s="20" t="s">
        <v>12</v>
      </c>
      <c r="B27" s="18">
        <f>0</f>
        <v>0</v>
      </c>
      <c r="C27" s="17">
        <f>IF(C11&gt;0,(C11*'Parrotfish metrics'!O60)/$B$5, 0)</f>
        <v>0</v>
      </c>
      <c r="D27" s="17">
        <f>IF(D11&gt;0,(D11*'Parrotfish metrics'!P60)/$B$5, 0)</f>
        <v>0</v>
      </c>
      <c r="E27" s="19"/>
      <c r="F27" s="19"/>
      <c r="G27" s="17">
        <f>IF(G11&gt;0,(G11*'Parrotfish metrics'!S60)/$B$5, 0)</f>
        <v>0</v>
      </c>
      <c r="H27" s="17">
        <f>IF(H11&gt;0,(H11*'Parrotfish metrics'!T60)/$B$5, 0)</f>
        <v>0</v>
      </c>
      <c r="I27" s="19"/>
      <c r="J27" s="19"/>
      <c r="K27" s="19"/>
    </row>
    <row r="28" spans="1:11" x14ac:dyDescent="0.25">
      <c r="A28" s="20" t="s">
        <v>11</v>
      </c>
      <c r="B28" s="18">
        <f>0</f>
        <v>0</v>
      </c>
      <c r="C28" s="17">
        <f>IF(C12&gt;0,(C12*'Parrotfish metrics'!O61)/$B$5, 0)</f>
        <v>0</v>
      </c>
      <c r="D28" s="17">
        <f>IF(D12&gt;0,(D12*'Parrotfish metrics'!P61)/$B$5, 0)</f>
        <v>0</v>
      </c>
      <c r="E28" s="17">
        <f>IF(E12&gt;0,(E12*'Parrotfish metrics'!Q61)/$B$5, 0)</f>
        <v>0</v>
      </c>
      <c r="F28" s="17">
        <f>IF(F12&gt;0,(F12*'Parrotfish metrics'!R61)/$B$5, 0)</f>
        <v>0</v>
      </c>
      <c r="G28" s="17">
        <f>IF(G12&gt;0,(G12*'Parrotfish metrics'!S61)/$B$5, 0)</f>
        <v>0</v>
      </c>
      <c r="H28" s="17">
        <f>IF(H12&gt;0,(H12*'Parrotfish metrics'!T61)/$B$5, 0)</f>
        <v>0</v>
      </c>
      <c r="I28" s="17">
        <f>IF(I12&gt;0,(I12*'Parrotfish metrics'!U61)/$B$5, 0)</f>
        <v>0</v>
      </c>
      <c r="J28" s="17">
        <f>IF(J12&gt;0,(J12*'Parrotfish metrics'!V61)/$B$5, 0)</f>
        <v>0</v>
      </c>
      <c r="K28" s="19"/>
    </row>
    <row r="29" spans="1:11" x14ac:dyDescent="0.25">
      <c r="A29" s="20" t="s">
        <v>10</v>
      </c>
      <c r="B29" s="18">
        <f>0</f>
        <v>0</v>
      </c>
      <c r="C29" s="17">
        <f>IF(C13&gt;0,(C13*'Parrotfish metrics'!O62)/$B$5, 0)</f>
        <v>0</v>
      </c>
      <c r="D29" s="17">
        <f>IF(D13&gt;0,(D13*'Parrotfish metrics'!P62)/$B$5, 0)</f>
        <v>0</v>
      </c>
      <c r="E29" s="17">
        <f>IF(E13&gt;0,(E13*'Parrotfish metrics'!Q62)/$B$5, 0)</f>
        <v>0</v>
      </c>
      <c r="F29" s="17">
        <f>IF(F13&gt;0,(F13*'Parrotfish metrics'!R62)/$B$5, 0)</f>
        <v>0</v>
      </c>
      <c r="G29" s="17">
        <f>IF(G13&gt;0,(G13*'Parrotfish metrics'!S62)/$B$5, 0)</f>
        <v>0</v>
      </c>
      <c r="H29" s="17">
        <f>IF(H13&gt;0,(H13*'Parrotfish metrics'!T62)/$B$5, 0)</f>
        <v>0</v>
      </c>
      <c r="I29" s="17">
        <f>IF(I13&gt;0,(I13*'Parrotfish metrics'!U62)/$B$5, 0)</f>
        <v>0</v>
      </c>
      <c r="J29" s="17">
        <f>IF(J13&gt;0,(J13*'Parrotfish metrics'!V62)/$B$5, 0)</f>
        <v>0</v>
      </c>
      <c r="K29" s="19"/>
    </row>
    <row r="30" spans="1:11" x14ac:dyDescent="0.25">
      <c r="A30" s="20" t="s">
        <v>9</v>
      </c>
      <c r="B30" s="18">
        <f>0</f>
        <v>0</v>
      </c>
      <c r="C30" s="17">
        <f>IF(C14&gt;0,(C14*'Parrotfish metrics'!O63)/$B$5, 0)</f>
        <v>0</v>
      </c>
      <c r="D30" s="17">
        <f>IF(D14&gt;0,(D14*'Parrotfish metrics'!P63)/$B$5, 0)</f>
        <v>0</v>
      </c>
      <c r="E30" s="17">
        <f>IF(E14&gt;0,(E14*'Parrotfish metrics'!Q63)/$B$5, 0)</f>
        <v>0</v>
      </c>
      <c r="F30" s="17">
        <f>IF(F14&gt;0,(F14*'Parrotfish metrics'!R63)/$B$5, 0)</f>
        <v>0</v>
      </c>
      <c r="G30" s="17">
        <f>IF(G14&gt;0,(G14*'Parrotfish metrics'!S63)/$B$5, 0)</f>
        <v>0</v>
      </c>
      <c r="H30" s="17">
        <f>IF(H14&gt;0,(H14*'Parrotfish metrics'!T63)/$B$5, 0)</f>
        <v>0</v>
      </c>
      <c r="I30" s="17">
        <f>IF(I14&gt;0,(I14*'Parrotfish metrics'!U63)/$B$5, 0)</f>
        <v>0</v>
      </c>
      <c r="J30" s="17">
        <f>IF(J14&gt;0,(J14*'Parrotfish metrics'!V63)/$B$5, 0)</f>
        <v>0</v>
      </c>
      <c r="K30" s="17">
        <f>IF(K14&gt;0,(K14*'Parrotfish metrics'!W63)/$B$5, 0)</f>
        <v>0</v>
      </c>
    </row>
    <row r="31" spans="1:11" x14ac:dyDescent="0.25">
      <c r="A31" s="20" t="s">
        <v>8</v>
      </c>
      <c r="B31" s="18">
        <f>0</f>
        <v>0</v>
      </c>
      <c r="C31" s="17">
        <f>IF(C15&gt;0,(C15*'Parrotfish metrics'!O64)/$B$5, 0)</f>
        <v>0</v>
      </c>
      <c r="D31" s="17">
        <f>IF(D15&gt;0,(D15*'Parrotfish metrics'!P64)/$B$5, 0)</f>
        <v>0</v>
      </c>
      <c r="E31" s="17">
        <f>IF(E15&gt;0,(E15*'Parrotfish metrics'!Q64)/$B$5, 0)</f>
        <v>0</v>
      </c>
      <c r="F31" s="19"/>
      <c r="G31" s="17">
        <f>IF(G15&gt;0,(G15*'Parrotfish metrics'!S64)/$B$5, 0)</f>
        <v>0</v>
      </c>
      <c r="H31" s="17">
        <f>IF(H15&gt;0,(H15*'Parrotfish metrics'!T64)/$B$5, 0)</f>
        <v>0</v>
      </c>
      <c r="I31" s="17">
        <f>IF(I15&gt;0,(I15*'Parrotfish metrics'!U64)/$B$5, 0)</f>
        <v>0</v>
      </c>
      <c r="J31" s="19"/>
      <c r="K31" s="19"/>
    </row>
    <row r="32" spans="1:11" x14ac:dyDescent="0.25">
      <c r="A32" s="9" t="s">
        <v>7</v>
      </c>
      <c r="B32" s="18">
        <f>0</f>
        <v>0</v>
      </c>
      <c r="C32" s="17">
        <f>IF(C16&gt;0,(C16*'Parrotfish metrics'!O65)/$B$5, 0)</f>
        <v>0</v>
      </c>
      <c r="D32" s="17">
        <f>IF(D16&gt;0,(D16*'Parrotfish metrics'!P65)/$B$5, 0)</f>
        <v>0</v>
      </c>
      <c r="E32" s="17">
        <f>IF(E16&gt;0,(E16*'Parrotfish metrics'!Q65)/$B$5, 0)</f>
        <v>0</v>
      </c>
      <c r="F32" s="19"/>
      <c r="G32" s="17">
        <f>IF(G16&gt;0,(G16*'Parrotfish metrics'!S65)/$B$5, 0)</f>
        <v>0</v>
      </c>
      <c r="H32" s="17">
        <f>IF(H16&gt;0,(H16*'Parrotfish metrics'!T65)/$B$5, 0)</f>
        <v>0</v>
      </c>
      <c r="I32" s="17">
        <f>IF(I16&gt;0,(I16*'Parrotfish metrics'!U65)/$B$5, 0)</f>
        <v>0</v>
      </c>
      <c r="J32" s="19"/>
      <c r="K32" s="19"/>
    </row>
    <row r="33" spans="1:13" x14ac:dyDescent="0.25">
      <c r="A33" s="9" t="s">
        <v>6</v>
      </c>
      <c r="B33" s="18">
        <f>0</f>
        <v>0</v>
      </c>
      <c r="C33" s="17">
        <f>IF(C17&gt;0,(C17*'Parrotfish metrics'!O66)/$B$5, 0)</f>
        <v>0</v>
      </c>
      <c r="D33" s="17">
        <f>IF(D17&gt;0,(D17*'Parrotfish metrics'!P66)/$B$5, 0)</f>
        <v>0</v>
      </c>
      <c r="E33" s="17">
        <f>IF(E17&gt;0,(E17*'Parrotfish metrics'!Q66)/$B$5, 0)</f>
        <v>0</v>
      </c>
      <c r="F33" s="17">
        <f>IF(F17&gt;0,(F17*'Parrotfish metrics'!R66)/$B$5, 0)</f>
        <v>0</v>
      </c>
      <c r="G33" s="17">
        <f>IF(G17&gt;0,(G17*'Parrotfish metrics'!S66)/$B$5, 0)</f>
        <v>0</v>
      </c>
      <c r="H33" s="17">
        <f>IF(H17&gt;0,(H17*'Parrotfish metrics'!T66)/$B$5, 0)</f>
        <v>0</v>
      </c>
      <c r="I33" s="17">
        <f>IF(I17&gt;0,(I17*'Parrotfish metrics'!U66)/$B$5, 0)</f>
        <v>0</v>
      </c>
      <c r="J33" s="17">
        <f>IF(J17&gt;0,(J17*'Parrotfish metrics'!V66)/$B$5, 0)</f>
        <v>0</v>
      </c>
      <c r="K33" s="17">
        <f>IF(K17&gt;0,(K17*'Parrotfish metrics'!W66)/$B$5, 0)</f>
        <v>0</v>
      </c>
    </row>
    <row r="34" spans="1:13" x14ac:dyDescent="0.25">
      <c r="A34" s="9" t="s">
        <v>5</v>
      </c>
      <c r="B34" s="18">
        <f>0</f>
        <v>0</v>
      </c>
      <c r="C34" s="17">
        <f>IF(C18&gt;0,(C18*'Parrotfish metrics'!O67)/$B$5, 0)</f>
        <v>0</v>
      </c>
      <c r="D34" s="17">
        <f>IF(D18&gt;0,(D18*'Parrotfish metrics'!P67)/$B$5, 0)</f>
        <v>0</v>
      </c>
      <c r="E34" s="17">
        <f>IF(E18&gt;0,(E18*'Parrotfish metrics'!Q67)/$B$5, 0)</f>
        <v>0</v>
      </c>
      <c r="F34" s="17">
        <f>IF(F18&gt;0,(F18*'Parrotfish metrics'!R67)/$B$5, 0)</f>
        <v>0</v>
      </c>
      <c r="G34" s="17">
        <f>IF(G18&gt;0,(G18*'Parrotfish metrics'!S67)/$B$5, 0)</f>
        <v>0</v>
      </c>
      <c r="H34" s="17">
        <f>IF(H18&gt;0,(H18*'Parrotfish metrics'!T67)/$B$5, 0)</f>
        <v>0</v>
      </c>
      <c r="I34" s="17">
        <f>IF(I18&gt;0,(I18*'Parrotfish metrics'!U67)/$B$5, 0)</f>
        <v>0</v>
      </c>
      <c r="J34" s="17">
        <f>IF(J18&gt;0,(J18*'Parrotfish metrics'!V67)/$B$5, 0)</f>
        <v>0</v>
      </c>
      <c r="K34" s="17">
        <f>IF(K18&gt;0,(K18*'Parrotfish metrics'!W67)/$B$5, 0)</f>
        <v>0</v>
      </c>
    </row>
    <row r="35" spans="1:13" ht="15.75" thickBot="1" x14ac:dyDescent="0.3">
      <c r="A35" s="9" t="s">
        <v>4</v>
      </c>
      <c r="B35" s="18">
        <f>0</f>
        <v>0</v>
      </c>
      <c r="C35" s="17">
        <f>IF(C19&gt;0,(C19*'Parrotfish metrics'!O68)/$B$5, 0)</f>
        <v>0</v>
      </c>
      <c r="D35" s="17">
        <f>IF(D19&gt;0,(D19*'Parrotfish metrics'!P68)/$B$5, 0)</f>
        <v>0</v>
      </c>
      <c r="E35" s="17">
        <f>IF(E19&gt;0,(E19*'Parrotfish metrics'!Q68)/$B$5, 0)</f>
        <v>0</v>
      </c>
      <c r="F35" s="17">
        <f>IF(F19&gt;0,(F19*'Parrotfish metrics'!R68)/$B$5, 0)</f>
        <v>0</v>
      </c>
      <c r="G35" s="17">
        <f>IF(G19&gt;0,(G19*'Parrotfish metrics'!S68)/$B$5, 0)</f>
        <v>0</v>
      </c>
      <c r="H35" s="17">
        <f>IF(H19&gt;0,(H19*'Parrotfish metrics'!T68)/$B$5, 0)</f>
        <v>0</v>
      </c>
      <c r="I35" s="17">
        <f>IF(I19&gt;0,(I19*'Parrotfish metrics'!U68)/$B$5, 0)</f>
        <v>0</v>
      </c>
      <c r="J35" s="17">
        <f>IF(J19&gt;0,(J19*'Parrotfish metrics'!V68)/$B$5, 0)</f>
        <v>0</v>
      </c>
      <c r="K35" s="17">
        <f>IF(K19&gt;0,(K19*'Parrotfish metrics'!W68)/$B$5, 0)</f>
        <v>0</v>
      </c>
    </row>
    <row r="36" spans="1:13" ht="15.75" thickBot="1" x14ac:dyDescent="0.3">
      <c r="A36" s="7" t="s">
        <v>3</v>
      </c>
      <c r="B36" s="16">
        <f t="shared" ref="B36:K36" si="1">SUM(B26:B35)</f>
        <v>0</v>
      </c>
      <c r="C36" s="6">
        <f t="shared" si="1"/>
        <v>0</v>
      </c>
      <c r="D36" s="6">
        <f t="shared" si="1"/>
        <v>0</v>
      </c>
      <c r="E36" s="6">
        <f t="shared" si="1"/>
        <v>0</v>
      </c>
      <c r="F36" s="6">
        <f t="shared" si="1"/>
        <v>0</v>
      </c>
      <c r="G36" s="6">
        <f t="shared" si="1"/>
        <v>0</v>
      </c>
      <c r="H36" s="6">
        <f t="shared" si="1"/>
        <v>0</v>
      </c>
      <c r="I36" s="6">
        <f t="shared" si="1"/>
        <v>0</v>
      </c>
      <c r="J36" s="6">
        <f t="shared" si="1"/>
        <v>0</v>
      </c>
      <c r="K36" s="6">
        <f t="shared" si="1"/>
        <v>0</v>
      </c>
    </row>
    <row r="39" spans="1:13" ht="18" x14ac:dyDescent="0.3">
      <c r="A39" s="15" t="s">
        <v>39</v>
      </c>
      <c r="B39" s="5"/>
      <c r="C39" s="5"/>
      <c r="D39" s="5"/>
      <c r="E39" s="5"/>
      <c r="F39" s="5"/>
    </row>
    <row r="40" spans="1:13" ht="16.5" x14ac:dyDescent="0.3">
      <c r="A40" s="14"/>
      <c r="B40" s="12" t="s">
        <v>38</v>
      </c>
      <c r="C40" s="12" t="s">
        <v>37</v>
      </c>
      <c r="D40" s="13" t="s">
        <v>36</v>
      </c>
      <c r="E40" s="12" t="s">
        <v>35</v>
      </c>
      <c r="F40" s="12" t="s">
        <v>34</v>
      </c>
      <c r="G40" s="12" t="s">
        <v>33</v>
      </c>
      <c r="H40" s="12" t="s">
        <v>32</v>
      </c>
      <c r="I40" s="12" t="s">
        <v>31</v>
      </c>
      <c r="J40" s="12" t="s">
        <v>30</v>
      </c>
      <c r="K40" s="12" t="s">
        <v>29</v>
      </c>
      <c r="L40" s="12" t="s">
        <v>28</v>
      </c>
      <c r="M40" s="12" t="s">
        <v>27</v>
      </c>
    </row>
    <row r="41" spans="1:13" ht="16.5" x14ac:dyDescent="0.3">
      <c r="A41" s="11" t="s">
        <v>26</v>
      </c>
      <c r="B41" s="10" t="s">
        <v>25</v>
      </c>
      <c r="C41" s="10" t="s">
        <v>24</v>
      </c>
      <c r="D41" s="10" t="s">
        <v>23</v>
      </c>
      <c r="E41" s="10" t="s">
        <v>22</v>
      </c>
      <c r="F41" s="10" t="s">
        <v>21</v>
      </c>
      <c r="G41" s="10" t="s">
        <v>20</v>
      </c>
      <c r="H41" s="10" t="s">
        <v>19</v>
      </c>
      <c r="I41" s="10" t="s">
        <v>18</v>
      </c>
      <c r="J41" s="10" t="s">
        <v>17</v>
      </c>
      <c r="K41" s="10" t="s">
        <v>16</v>
      </c>
      <c r="L41" s="10" t="s">
        <v>15</v>
      </c>
      <c r="M41" s="10" t="s">
        <v>14</v>
      </c>
    </row>
    <row r="42" spans="1:13" x14ac:dyDescent="0.25">
      <c r="A42" s="9" t="s">
        <v>13</v>
      </c>
      <c r="B42" s="8">
        <f>SUM(($C$26*'Parrotfish metrics'!E90)+($D$26*'Parrotfish metrics'!E91)+($E$26*'Parrotfish metrics'!E92)+($F$26*'Parrotfish metrics'!E93)+($G$26*'Parrotfish metrics'!E94)+($H$26*'Parrotfish metrics'!E95)+($I$26*'Parrotfish metrics'!E96)+ ($J$26*'Parrotfish metrics'!E97)+ ($K$26*'Parrotfish metrics'!E98))</f>
        <v>0</v>
      </c>
      <c r="C42" s="8">
        <f>SUM(($C$26*'Parrotfish metrics'!F90)+($D$26*'Parrotfish metrics'!F91)+($E$26*'Parrotfish metrics'!F92)+($F$26*'Parrotfish metrics'!F93)+($G$26*'Parrotfish metrics'!F94)+($H$26*'Parrotfish metrics'!F95)+($I$26*'Parrotfish metrics'!F96)+ ($J$26*'Parrotfish metrics'!F97)+ ($K$26*'Parrotfish metrics'!F98))</f>
        <v>0</v>
      </c>
      <c r="D42" s="8">
        <f>SUM(($C$26*'Parrotfish metrics'!G90)+($D$26*'Parrotfish metrics'!G91)+($E$26*'Parrotfish metrics'!G92)+($F$26*'Parrotfish metrics'!G93)+($G$26*'Parrotfish metrics'!G94)+($H$26*'Parrotfish metrics'!G95)+($I$26*'Parrotfish metrics'!G96)+ ($J$26*'Parrotfish metrics'!G97)+ ($K$26*'Parrotfish metrics'!G98))</f>
        <v>0</v>
      </c>
      <c r="E42" s="8">
        <f>SUM(($C$26*'Parrotfish metrics'!H90)+($D$26*'Parrotfish metrics'!H91)+($E$26*'Parrotfish metrics'!H92)+($F$26*'Parrotfish metrics'!H93)+($G$26*'Parrotfish metrics'!H94)+($H$26*'Parrotfish metrics'!H95)+($I$26*'Parrotfish metrics'!H96)+ ($J$26*'Parrotfish metrics'!H97)+ ($K$26*'Parrotfish metrics'!H98))</f>
        <v>0</v>
      </c>
      <c r="F42" s="8">
        <f>SUM(($C$26*'Parrotfish metrics'!I90)+($D$26*'Parrotfish metrics'!I91)+($E$26*'Parrotfish metrics'!I92)+($F$26*'Parrotfish metrics'!I93)+($G$26*'Parrotfish metrics'!I94)+($H$26*'Parrotfish metrics'!I95)+($I$26*'Parrotfish metrics'!I96)+ ($J$26*'Parrotfish metrics'!I97)+ ($K$26*'Parrotfish metrics'!I98))</f>
        <v>0</v>
      </c>
      <c r="G42" s="8">
        <f>SUM(($C$26*'Parrotfish metrics'!J90)+($D$26*'Parrotfish metrics'!J91)+($E$26*'Parrotfish metrics'!J92)+($F$26*'Parrotfish metrics'!J93)+($G$26*'Parrotfish metrics'!J94)+($H$26*'Parrotfish metrics'!J95)+($I$26*'Parrotfish metrics'!J96)+ ($J$26*'Parrotfish metrics'!J97)+ ($K$26*'Parrotfish metrics'!J98))</f>
        <v>0</v>
      </c>
      <c r="H42" s="8">
        <f>SUM(($C$26*'Parrotfish metrics'!K90)+($D$26*'Parrotfish metrics'!K91)+($E$26*'Parrotfish metrics'!K92)+($F$26*'Parrotfish metrics'!K93)+($G$26*'Parrotfish metrics'!K94)+($H$26*'Parrotfish metrics'!K95)+($I$26*'Parrotfish metrics'!K96)+ ($J$26*'Parrotfish metrics'!K97)+ ($K$26*'Parrotfish metrics'!K98))</f>
        <v>0</v>
      </c>
      <c r="I42" s="8">
        <f>SUM(($C$26*'Parrotfish metrics'!L90)+($D$26*'Parrotfish metrics'!L91)+($E$26*'Parrotfish metrics'!L92)+($F$26*'Parrotfish metrics'!L93)+($G$26*'Parrotfish metrics'!L94)+($H$26*'Parrotfish metrics'!L95)+($I$26*'Parrotfish metrics'!L96)+ ($J$26*'Parrotfish metrics'!L97)+ ($K$26*'Parrotfish metrics'!L98))</f>
        <v>0</v>
      </c>
      <c r="J42" s="8">
        <f>SUM(($C$26*'Parrotfish metrics'!M90)+($D$26*'Parrotfish metrics'!M91)+($E$26*'Parrotfish metrics'!M92)+($F$26*'Parrotfish metrics'!M93)+($G$26*'Parrotfish metrics'!M94)+($H$26*'Parrotfish metrics'!M95)+($I$26*'Parrotfish metrics'!M96)+ ($J$26*'Parrotfish metrics'!M97)+ ($K$26*'Parrotfish metrics'!M98))</f>
        <v>0</v>
      </c>
      <c r="K42" s="8">
        <f>SUM(($C$26*'Parrotfish metrics'!N90)+($D$26*'Parrotfish metrics'!N91)+($E$26*'Parrotfish metrics'!N92)+($F$26*'Parrotfish metrics'!N93)+($G$26*'Parrotfish metrics'!N94)+($H$26*'Parrotfish metrics'!N95)+($I$26*'Parrotfish metrics'!N96)+ ($J$26*'Parrotfish metrics'!N97)+ ($K$26*'Parrotfish metrics'!N98))</f>
        <v>0</v>
      </c>
      <c r="L42" s="8">
        <f>SUM(($C$26*'Parrotfish metrics'!O90)+($D$26*'Parrotfish metrics'!O91)+($E$26*'Parrotfish metrics'!O92)+($F$26*'Parrotfish metrics'!O93)+($G$26*'Parrotfish metrics'!O94)+($H$26*'Parrotfish metrics'!O95)+($I$26*'Parrotfish metrics'!O96)+ ($J$26*'Parrotfish metrics'!O97)+ ($K$26*'Parrotfish metrics'!O98))</f>
        <v>0</v>
      </c>
      <c r="M42" s="8">
        <f>SUM(($C$26*'Parrotfish metrics'!P90)+($D$26*'Parrotfish metrics'!P91)+($E$26*'Parrotfish metrics'!P92)+($F$26*'Parrotfish metrics'!P93)+($G$26*'Parrotfish metrics'!P94)+($H$26*'Parrotfish metrics'!P95)+($I$26*'Parrotfish metrics'!P96)+ ($J$26*'Parrotfish metrics'!P97)+ ($K$26*'Parrotfish metrics'!P98))</f>
        <v>0</v>
      </c>
    </row>
    <row r="43" spans="1:13" x14ac:dyDescent="0.25">
      <c r="A43" s="9" t="s">
        <v>12</v>
      </c>
      <c r="B43" s="8">
        <f>SUM(($C$27*'Parrotfish metrics'!E79)+($D$27*'Parrotfish metrics'!E80)+($E$27*'Parrotfish metrics'!E81)+($F$27*'Parrotfish metrics'!E82)+($G$27*'Parrotfish metrics'!E83)+($H$27*'Parrotfish metrics'!E84)+($I$27*'Parrotfish metrics'!E85)+ ($J$27*'Parrotfish metrics'!E86)+ ($K$27*'Parrotfish metrics'!E87))</f>
        <v>0</v>
      </c>
      <c r="C43" s="8">
        <f>SUM(($C$27*'Parrotfish metrics'!F79)+($D$27*'Parrotfish metrics'!F80)+($E$27*'Parrotfish metrics'!F81)+($F$27*'Parrotfish metrics'!F82)+($G$27*'Parrotfish metrics'!F83)+($H$27*'Parrotfish metrics'!F84)+($I$27*'Parrotfish metrics'!F85)+ ($J$27*'Parrotfish metrics'!F86)+ ($K$27*'Parrotfish metrics'!F87))</f>
        <v>0</v>
      </c>
      <c r="D43" s="8">
        <f>SUM(($C$27*'Parrotfish metrics'!G79)+($D$27*'Parrotfish metrics'!G80)+($E$27*'Parrotfish metrics'!G81)+($F$27*'Parrotfish metrics'!G82)+($G$27*'Parrotfish metrics'!G83)+($H$27*'Parrotfish metrics'!G84)+($I$27*'Parrotfish metrics'!G85)+ ($J$27*'Parrotfish metrics'!G86)+ ($K$27*'Parrotfish metrics'!G87))</f>
        <v>0</v>
      </c>
      <c r="E43" s="8">
        <f>SUM(($C$27*'Parrotfish metrics'!H79)+($D$27*'Parrotfish metrics'!H80)+($E$27*'Parrotfish metrics'!H81)+($F$27*'Parrotfish metrics'!H82)+($G$27*'Parrotfish metrics'!H83)+($H$27*'Parrotfish metrics'!H84)+($I$27*'Parrotfish metrics'!H85)+ ($J$27*'Parrotfish metrics'!H86)+ ($K$27*'Parrotfish metrics'!H87))</f>
        <v>0</v>
      </c>
      <c r="F43" s="8">
        <f>SUM(($C$27*'Parrotfish metrics'!I79)+($D$27*'Parrotfish metrics'!I80)+($E$27*'Parrotfish metrics'!I81)+($F$27*'Parrotfish metrics'!I82)+($G$27*'Parrotfish metrics'!I83)+($H$27*'Parrotfish metrics'!I84)+($I$27*'Parrotfish metrics'!I85)+ ($J$27*'Parrotfish metrics'!I86)+ ($K$27*'Parrotfish metrics'!I87))</f>
        <v>0</v>
      </c>
      <c r="G43" s="8">
        <f>SUM(($C$27*'Parrotfish metrics'!J79)+($D$27*'Parrotfish metrics'!J80)+($E$27*'Parrotfish metrics'!J81)+($F$27*'Parrotfish metrics'!J82)+($G$27*'Parrotfish metrics'!J83)+($H$27*'Parrotfish metrics'!J84)+($I$27*'Parrotfish metrics'!J85)+ ($J$27*'Parrotfish metrics'!J86)+ ($K$27*'Parrotfish metrics'!J87))</f>
        <v>0</v>
      </c>
      <c r="H43" s="8">
        <f>SUM(($C$27*'Parrotfish metrics'!K79)+($D$27*'Parrotfish metrics'!K80)+($E$27*'Parrotfish metrics'!K81)+($F$27*'Parrotfish metrics'!K82)+($G$27*'Parrotfish metrics'!K83)+($H$27*'Parrotfish metrics'!K84)+($I$27*'Parrotfish metrics'!K85)+ ($J$27*'Parrotfish metrics'!K86)+ ($K$27*'Parrotfish metrics'!K87))</f>
        <v>0</v>
      </c>
      <c r="I43" s="8">
        <f>SUM(($C$27*'Parrotfish metrics'!L79)+($D$27*'Parrotfish metrics'!L80)+($E$27*'Parrotfish metrics'!L81)+($F$27*'Parrotfish metrics'!L82)+($G$27*'Parrotfish metrics'!L83)+($H$27*'Parrotfish metrics'!L84)+($I$27*'Parrotfish metrics'!L85)+ ($J$27*'Parrotfish metrics'!L86)+ ($K$27*'Parrotfish metrics'!L87))</f>
        <v>0</v>
      </c>
      <c r="J43" s="8">
        <f>SUM(($C$27*'Parrotfish metrics'!M79)+($D$27*'Parrotfish metrics'!M80)+($E$27*'Parrotfish metrics'!M81)+($F$27*'Parrotfish metrics'!M82)+($G$27*'Parrotfish metrics'!M83)+($H$27*'Parrotfish metrics'!M84)+($I$27*'Parrotfish metrics'!M85)+ ($J$27*'Parrotfish metrics'!M86)+ ($K$27*'Parrotfish metrics'!M87))</f>
        <v>0</v>
      </c>
      <c r="K43" s="8">
        <f>SUM(($C$27*'Parrotfish metrics'!N79)+($D$27*'Parrotfish metrics'!N80)+($E$27*'Parrotfish metrics'!N81)+($F$27*'Parrotfish metrics'!N82)+($G$27*'Parrotfish metrics'!N83)+($H$27*'Parrotfish metrics'!N84)+($I$27*'Parrotfish metrics'!N85)+ ($J$27*'Parrotfish metrics'!N86)+ ($K$27*'Parrotfish metrics'!N87))</f>
        <v>0</v>
      </c>
      <c r="L43" s="8">
        <f>SUM(($C$27*'Parrotfish metrics'!O79)+($D$27*'Parrotfish metrics'!O80)+($E$27*'Parrotfish metrics'!O81)+($F$27*'Parrotfish metrics'!O82)+($G$27*'Parrotfish metrics'!O83)+($H$27*'Parrotfish metrics'!O84)+($I$27*'Parrotfish metrics'!O85)+ ($J$27*'Parrotfish metrics'!O86)+ ($K$27*'Parrotfish metrics'!O87))</f>
        <v>0</v>
      </c>
      <c r="M43" s="8">
        <f>SUM(($C$27*'Parrotfish metrics'!P79)+($D$27*'Parrotfish metrics'!P80)+($E$27*'Parrotfish metrics'!P81)+($F$27*'Parrotfish metrics'!P82)+($G$27*'Parrotfish metrics'!P83)+($H$27*'Parrotfish metrics'!P84)+($I$27*'Parrotfish metrics'!P85)+ ($J$27*'Parrotfish metrics'!P86)+ ($K$27*'Parrotfish metrics'!P87))</f>
        <v>0</v>
      </c>
    </row>
    <row r="44" spans="1:13" x14ac:dyDescent="0.25">
      <c r="A44" s="9" t="s">
        <v>11</v>
      </c>
      <c r="B44" s="8">
        <f>SUM(($C$28*'Parrotfish metrics'!E79)+($D$28*'Parrotfish metrics'!E80)+($E$28*'Parrotfish metrics'!E81)+($F$28*'Parrotfish metrics'!E82)+($G$28*'Parrotfish metrics'!E83)+($H$28*'Parrotfish metrics'!E84)+($I$28*'Parrotfish metrics'!E85)+ ($J$28*'Parrotfish metrics'!E86)+ ($K$28*'Parrotfish metrics'!E87))</f>
        <v>0</v>
      </c>
      <c r="C44" s="8">
        <f>SUM(($C$28*'Parrotfish metrics'!F79)+($D$28*'Parrotfish metrics'!F80)+($E$28*'Parrotfish metrics'!F81)+($F$28*'Parrotfish metrics'!F82)+($G$28*'Parrotfish metrics'!F83)+($H$28*'Parrotfish metrics'!F84)+($I$28*'Parrotfish metrics'!F85)+ ($J$28*'Parrotfish metrics'!F86)+ ($K$28*'Parrotfish metrics'!F87))</f>
        <v>0</v>
      </c>
      <c r="D44" s="8">
        <f>SUM(($C$28*'Parrotfish metrics'!G79)+($D$28*'Parrotfish metrics'!G80)+($E$28*'Parrotfish metrics'!G81)+($F$28*'Parrotfish metrics'!G82)+($G$28*'Parrotfish metrics'!G83)+($H$28*'Parrotfish metrics'!G84)+($I$28*'Parrotfish metrics'!G85)+ ($J$28*'Parrotfish metrics'!G86)+ ($K$28*'Parrotfish metrics'!G87))</f>
        <v>0</v>
      </c>
      <c r="E44" s="8">
        <f>SUM(($C$28*'Parrotfish metrics'!H79)+($D$28*'Parrotfish metrics'!H80)+($E$28*'Parrotfish metrics'!H81)+($F$28*'Parrotfish metrics'!H82)+($G$28*'Parrotfish metrics'!H83)+($H$28*'Parrotfish metrics'!H84)+($I$28*'Parrotfish metrics'!H85)+ ($J$28*'Parrotfish metrics'!H86)+ ($K$28*'Parrotfish metrics'!H87))</f>
        <v>0</v>
      </c>
      <c r="F44" s="8">
        <f>SUM(($C$28*'Parrotfish metrics'!I79)+($D$28*'Parrotfish metrics'!I80)+($E$28*'Parrotfish metrics'!I81)+($F$28*'Parrotfish metrics'!I82)+($G$28*'Parrotfish metrics'!I83)+($H$28*'Parrotfish metrics'!I84)+($I$28*'Parrotfish metrics'!I85)+ ($J$28*'Parrotfish metrics'!I86)+ ($K$28*'Parrotfish metrics'!I87))</f>
        <v>0</v>
      </c>
      <c r="G44" s="8">
        <f>SUM(($C$28*'Parrotfish metrics'!J79)+($D$28*'Parrotfish metrics'!J80)+($E$28*'Parrotfish metrics'!J81)+($F$28*'Parrotfish metrics'!J82)+($G$28*'Parrotfish metrics'!J83)+($H$28*'Parrotfish metrics'!J84)+($I$28*'Parrotfish metrics'!J85)+ ($J$28*'Parrotfish metrics'!J86)+ ($K$28*'Parrotfish metrics'!J87))</f>
        <v>0</v>
      </c>
      <c r="H44" s="8">
        <f>SUM(($C$28*'Parrotfish metrics'!K79)+($D$28*'Parrotfish metrics'!K80)+($E$28*'Parrotfish metrics'!K81)+($F$28*'Parrotfish metrics'!K82)+($G$28*'Parrotfish metrics'!K83)+($H$28*'Parrotfish metrics'!K84)+($I$28*'Parrotfish metrics'!K85)+ ($J$28*'Parrotfish metrics'!K86)+ ($K$28*'Parrotfish metrics'!K87))</f>
        <v>0</v>
      </c>
      <c r="I44" s="8">
        <f>SUM(($C$28*'Parrotfish metrics'!L79)+($D$28*'Parrotfish metrics'!L80)+($E$28*'Parrotfish metrics'!L81)+($F$28*'Parrotfish metrics'!L82)+($G$28*'Parrotfish metrics'!L83)+($H$28*'Parrotfish metrics'!L84)+($I$28*'Parrotfish metrics'!L85)+ ($J$28*'Parrotfish metrics'!L86)+ ($K$28*'Parrotfish metrics'!L87))</f>
        <v>0</v>
      </c>
      <c r="J44" s="8">
        <f>SUM(($C$28*'Parrotfish metrics'!M79)+($D$28*'Parrotfish metrics'!M80)+($E$28*'Parrotfish metrics'!M81)+($F$28*'Parrotfish metrics'!M82)+($G$28*'Parrotfish metrics'!M83)+($H$28*'Parrotfish metrics'!M84)+($I$28*'Parrotfish metrics'!M85)+ ($J$28*'Parrotfish metrics'!M86)+ ($K$28*'Parrotfish metrics'!M87))</f>
        <v>0</v>
      </c>
      <c r="K44" s="8">
        <f>SUM(($C$28*'Parrotfish metrics'!N79)+($D$28*'Parrotfish metrics'!N80)+($E$28*'Parrotfish metrics'!N81)+($F$28*'Parrotfish metrics'!N82)+($G$28*'Parrotfish metrics'!N83)+($H$28*'Parrotfish metrics'!N84)+($I$28*'Parrotfish metrics'!N85)+ ($J$28*'Parrotfish metrics'!N86)+ ($K$28*'Parrotfish metrics'!N87))</f>
        <v>0</v>
      </c>
      <c r="L44" s="8">
        <f>SUM(($C$28*'Parrotfish metrics'!O79)+($D$28*'Parrotfish metrics'!O80)+($E$28*'Parrotfish metrics'!O81)+($F$28*'Parrotfish metrics'!O82)+($G$28*'Parrotfish metrics'!O83)+($H$28*'Parrotfish metrics'!O84)+($I$28*'Parrotfish metrics'!O85)+ ($J$28*'Parrotfish metrics'!O86)+ ($K$28*'Parrotfish metrics'!O87))</f>
        <v>0</v>
      </c>
      <c r="M44" s="8">
        <f>SUM(($C$28*'Parrotfish metrics'!P79)+($D$28*'Parrotfish metrics'!P80)+($E$28*'Parrotfish metrics'!P81)+($F$28*'Parrotfish metrics'!P82)+($G$28*'Parrotfish metrics'!P83)+($H$28*'Parrotfish metrics'!P84)+($I$28*'Parrotfish metrics'!P85)+ ($J$28*'Parrotfish metrics'!P86)+ ($K$28*'Parrotfish metrics'!P87))</f>
        <v>0</v>
      </c>
    </row>
    <row r="45" spans="1:13" x14ac:dyDescent="0.25">
      <c r="A45" s="9" t="s">
        <v>10</v>
      </c>
      <c r="B45" s="8">
        <f>SUM(($C$29*'Parrotfish metrics'!E79)+($D$29*'Parrotfish metrics'!E80)+($E$29*'Parrotfish metrics'!E81)+($F$29*'Parrotfish metrics'!E82)+($G$29*'Parrotfish metrics'!E83)+($H$29*'Parrotfish metrics'!E84)+($I$29*'Parrotfish metrics'!E85)+ ($J$29*'Parrotfish metrics'!E86)+ ($K$29*'Parrotfish metrics'!E87))</f>
        <v>0</v>
      </c>
      <c r="C45" s="8">
        <f>SUM(($C$29*'Parrotfish metrics'!F79)+($D$29*'Parrotfish metrics'!F80)+($E$29*'Parrotfish metrics'!F81)+($F$29*'Parrotfish metrics'!F82)+($G$29*'Parrotfish metrics'!F83)+($H$29*'Parrotfish metrics'!F84)+($I$29*'Parrotfish metrics'!F85)+ ($J$29*'Parrotfish metrics'!F86)+ ($K$29*'Parrotfish metrics'!F87))</f>
        <v>0</v>
      </c>
      <c r="D45" s="8">
        <f>SUM(($C$29*'Parrotfish metrics'!G79)+($D$29*'Parrotfish metrics'!G80)+($E$29*'Parrotfish metrics'!G81)+($F$29*'Parrotfish metrics'!G82)+($G$29*'Parrotfish metrics'!G83)+($H$29*'Parrotfish metrics'!G84)+($I$29*'Parrotfish metrics'!G85)+ ($J$29*'Parrotfish metrics'!G86)+ ($K$29*'Parrotfish metrics'!G87))</f>
        <v>0</v>
      </c>
      <c r="E45" s="8">
        <f>SUM(($C$29*'Parrotfish metrics'!H79)+($D$29*'Parrotfish metrics'!H80)+($E$29*'Parrotfish metrics'!H81)+($F$29*'Parrotfish metrics'!H82)+($G$29*'Parrotfish metrics'!H83)+($H$29*'Parrotfish metrics'!H84)+($I$29*'Parrotfish metrics'!H85)+ ($J$29*'Parrotfish metrics'!H86)+ ($K$29*'Parrotfish metrics'!H87))</f>
        <v>0</v>
      </c>
      <c r="F45" s="8">
        <f>SUM(($C$29*'Parrotfish metrics'!I79)+($D$29*'Parrotfish metrics'!I80)+($E$29*'Parrotfish metrics'!I81)+($F$29*'Parrotfish metrics'!I82)+($G$29*'Parrotfish metrics'!I83)+($H$29*'Parrotfish metrics'!I84)+($I$29*'Parrotfish metrics'!I85)+ ($J$29*'Parrotfish metrics'!I86)+ ($K$29*'Parrotfish metrics'!I87))</f>
        <v>0</v>
      </c>
      <c r="G45" s="8">
        <f>SUM(($C$29*'Parrotfish metrics'!J79)+($D$29*'Parrotfish metrics'!J80)+($E$29*'Parrotfish metrics'!J81)+($F$29*'Parrotfish metrics'!J82)+($G$29*'Parrotfish metrics'!J83)+($H$29*'Parrotfish metrics'!J84)+($I$29*'Parrotfish metrics'!J85)+ ($J$29*'Parrotfish metrics'!J86)+ ($K$29*'Parrotfish metrics'!J87))</f>
        <v>0</v>
      </c>
      <c r="H45" s="8">
        <f>SUM(($C$29*'Parrotfish metrics'!K79)+($D$29*'Parrotfish metrics'!K80)+($E$29*'Parrotfish metrics'!K81)+($F$29*'Parrotfish metrics'!K82)+($G$29*'Parrotfish metrics'!K83)+($H$29*'Parrotfish metrics'!K84)+($I$29*'Parrotfish metrics'!K85)+ ($J$29*'Parrotfish metrics'!K86)+ ($K$29*'Parrotfish metrics'!K87))</f>
        <v>0</v>
      </c>
      <c r="I45" s="8">
        <f>SUM(($C$29*'Parrotfish metrics'!L79)+($D$29*'Parrotfish metrics'!L80)+($E$29*'Parrotfish metrics'!L81)+($F$29*'Parrotfish metrics'!L82)+($G$29*'Parrotfish metrics'!L83)+($H$29*'Parrotfish metrics'!L84)+($I$29*'Parrotfish metrics'!L85)+ ($J$29*'Parrotfish metrics'!L86)+ ($K$29*'Parrotfish metrics'!L87))</f>
        <v>0</v>
      </c>
      <c r="J45" s="8">
        <f>SUM(($C$29*'Parrotfish metrics'!M79)+($D$29*'Parrotfish metrics'!M80)+($E$29*'Parrotfish metrics'!M81)+($F$29*'Parrotfish metrics'!M82)+($G$29*'Parrotfish metrics'!M83)+($H$29*'Parrotfish metrics'!M84)+($I$29*'Parrotfish metrics'!M85)+ ($J$29*'Parrotfish metrics'!M86)+ ($K$29*'Parrotfish metrics'!M87))</f>
        <v>0</v>
      </c>
      <c r="K45" s="8">
        <f>SUM(($C$29*'Parrotfish metrics'!N79)+($D$29*'Parrotfish metrics'!N80)+($E$29*'Parrotfish metrics'!N81)+($F$29*'Parrotfish metrics'!N82)+($G$29*'Parrotfish metrics'!N83)+($H$29*'Parrotfish metrics'!N84)+($I$29*'Parrotfish metrics'!N85)+ ($J$29*'Parrotfish metrics'!N86)+ ($K$29*'Parrotfish metrics'!N87))</f>
        <v>0</v>
      </c>
      <c r="L45" s="8">
        <f>SUM(($C$29*'Parrotfish metrics'!O79)+($D$29*'Parrotfish metrics'!O80)+($E$29*'Parrotfish metrics'!O81)+($F$29*'Parrotfish metrics'!O82)+($G$29*'Parrotfish metrics'!O83)+($H$29*'Parrotfish metrics'!O84)+($I$29*'Parrotfish metrics'!O85)+ ($J$29*'Parrotfish metrics'!O86)+ ($K$29*'Parrotfish metrics'!O87))</f>
        <v>0</v>
      </c>
      <c r="M45" s="8">
        <f>SUM(($C$29*'Parrotfish metrics'!P79)+($D$29*'Parrotfish metrics'!P80)+($E$29*'Parrotfish metrics'!P81)+($F$29*'Parrotfish metrics'!P82)+($G$29*'Parrotfish metrics'!P83)+($H$29*'Parrotfish metrics'!P84)+($I$29*'Parrotfish metrics'!P85)+ ($J$29*'Parrotfish metrics'!P86)+ ($K$29*'Parrotfish metrics'!P87))</f>
        <v>0</v>
      </c>
    </row>
    <row r="46" spans="1:13" x14ac:dyDescent="0.25">
      <c r="A46" s="9" t="s">
        <v>9</v>
      </c>
      <c r="B46" s="8">
        <f>SUM(($C$30*'Parrotfish metrics'!E79)+($D$30*'Parrotfish metrics'!E80)+($E$30*'Parrotfish metrics'!E81)+($F$30*'Parrotfish metrics'!E82)+($G$30*'Parrotfish metrics'!E83)+($H$30*'Parrotfish metrics'!E84)+($I$30*'Parrotfish metrics'!E85)+ ($J$30*'Parrotfish metrics'!E86)+ ($K$30*'Parrotfish metrics'!E87))</f>
        <v>0</v>
      </c>
      <c r="C46" s="8">
        <f>SUM(($C$30*'Parrotfish metrics'!F79)+($D$30*'Parrotfish metrics'!F80)+($E$30*'Parrotfish metrics'!F81)+($F$30*'Parrotfish metrics'!F82)+($G$30*'Parrotfish metrics'!F83)+($H$30*'Parrotfish metrics'!F84)+($I$30*'Parrotfish metrics'!F85)+ ($J$30*'Parrotfish metrics'!F86)+ ($K$30*'Parrotfish metrics'!F87))</f>
        <v>0</v>
      </c>
      <c r="D46" s="8">
        <f>SUM(($C$30*'Parrotfish metrics'!G79)+($D$30*'Parrotfish metrics'!G80)+($E$30*'Parrotfish metrics'!G81)+($F$30*'Parrotfish metrics'!G82)+($G$30*'Parrotfish metrics'!G83)+($H$30*'Parrotfish metrics'!G84)+($I$30*'Parrotfish metrics'!G85)+ ($J$30*'Parrotfish metrics'!G86)+ ($K$30*'Parrotfish metrics'!G87))</f>
        <v>0</v>
      </c>
      <c r="E46" s="8">
        <f>SUM(($C$30*'Parrotfish metrics'!H79)+($D$30*'Parrotfish metrics'!H80)+($E$30*'Parrotfish metrics'!H81)+($F$30*'Parrotfish metrics'!H82)+($G$30*'Parrotfish metrics'!H83)+($H$30*'Parrotfish metrics'!H84)+($I$30*'Parrotfish metrics'!H85)+ ($J$30*'Parrotfish metrics'!H86)+ ($K$30*'Parrotfish metrics'!H87))</f>
        <v>0</v>
      </c>
      <c r="F46" s="8">
        <f>SUM(($C$30*'Parrotfish metrics'!I79)+($D$30*'Parrotfish metrics'!I80)+($E$30*'Parrotfish metrics'!I81)+($F$30*'Parrotfish metrics'!I82)+($G$30*'Parrotfish metrics'!I83)+($H$30*'Parrotfish metrics'!I84)+($I$30*'Parrotfish metrics'!I85)+ ($J$30*'Parrotfish metrics'!I86)+ ($K$30*'Parrotfish metrics'!I87))</f>
        <v>0</v>
      </c>
      <c r="G46" s="8">
        <f>SUM(($C$30*'Parrotfish metrics'!J79)+($D$30*'Parrotfish metrics'!J80)+($E$30*'Parrotfish metrics'!J81)+($F$30*'Parrotfish metrics'!J82)+($G$30*'Parrotfish metrics'!J83)+($H$30*'Parrotfish metrics'!J84)+($I$30*'Parrotfish metrics'!J85)+ ($J$30*'Parrotfish metrics'!J86)+ ($K$30*'Parrotfish metrics'!J87))</f>
        <v>0</v>
      </c>
      <c r="H46" s="8">
        <f>SUM(($C$30*'Parrotfish metrics'!K79)+($D$30*'Parrotfish metrics'!K80)+($E$30*'Parrotfish metrics'!K81)+($F$30*'Parrotfish metrics'!K82)+($G$30*'Parrotfish metrics'!K83)+($H$30*'Parrotfish metrics'!K84)+($I$30*'Parrotfish metrics'!K85)+ ($J$30*'Parrotfish metrics'!K86)+ ($K$30*'Parrotfish metrics'!K87))</f>
        <v>0</v>
      </c>
      <c r="I46" s="8">
        <f>SUM(($C$30*'Parrotfish metrics'!L79)+($D$30*'Parrotfish metrics'!L80)+($E$30*'Parrotfish metrics'!L81)+($F$30*'Parrotfish metrics'!L82)+($G$30*'Parrotfish metrics'!L83)+($H$30*'Parrotfish metrics'!L84)+($I$30*'Parrotfish metrics'!L85)+ ($J$30*'Parrotfish metrics'!L86)+ ($K$30*'Parrotfish metrics'!L87))</f>
        <v>0</v>
      </c>
      <c r="J46" s="8">
        <f>SUM(($C$30*'Parrotfish metrics'!M79)+($D$30*'Parrotfish metrics'!M80)+($E$30*'Parrotfish metrics'!M81)+($F$30*'Parrotfish metrics'!M82)+($G$30*'Parrotfish metrics'!M83)+($H$30*'Parrotfish metrics'!M84)+($I$30*'Parrotfish metrics'!M85)+ ($J$30*'Parrotfish metrics'!M86)+ ($K$30*'Parrotfish metrics'!M87))</f>
        <v>0</v>
      </c>
      <c r="K46" s="8">
        <f>SUM(($C$30*'Parrotfish metrics'!N79)+($D$30*'Parrotfish metrics'!N80)+($E$30*'Parrotfish metrics'!N81)+($F$30*'Parrotfish metrics'!N82)+($G$30*'Parrotfish metrics'!N83)+($H$30*'Parrotfish metrics'!N84)+($I$30*'Parrotfish metrics'!N85)+ ($J$30*'Parrotfish metrics'!N86)+ ($K$30*'Parrotfish metrics'!N87))</f>
        <v>0</v>
      </c>
      <c r="L46" s="8">
        <f>SUM(($C$30*'Parrotfish metrics'!O79)+($D$30*'Parrotfish metrics'!O80)+($E$30*'Parrotfish metrics'!O81)+($F$30*'Parrotfish metrics'!O82)+($G$30*'Parrotfish metrics'!O83)+($H$30*'Parrotfish metrics'!O84)+($I$30*'Parrotfish metrics'!O85)+ ($J$30*'Parrotfish metrics'!O86)+ ($K$30*'Parrotfish metrics'!O87))</f>
        <v>0</v>
      </c>
      <c r="M46" s="8">
        <f>SUM(($C$30*'Parrotfish metrics'!P79)+($D$30*'Parrotfish metrics'!P80)+($E$30*'Parrotfish metrics'!P81)+($F$30*'Parrotfish metrics'!P82)+($G$30*'Parrotfish metrics'!P83)+($H$30*'Parrotfish metrics'!P84)+($I$30*'Parrotfish metrics'!P85)+ ($J$30*'Parrotfish metrics'!P86)+ ($K$30*'Parrotfish metrics'!P87))</f>
        <v>0</v>
      </c>
    </row>
    <row r="47" spans="1:13" x14ac:dyDescent="0.25">
      <c r="A47" s="9" t="s">
        <v>8</v>
      </c>
      <c r="B47" s="8">
        <f>SUM(($C$31*'Parrotfish metrics'!E79)+($D$31*'Parrotfish metrics'!E80)+($E$31*'Parrotfish metrics'!E81)+($F$31*'Parrotfish metrics'!E82)+($G$31*'Parrotfish metrics'!E83)+($H$31*'Parrotfish metrics'!E84)+($I$31*'Parrotfish metrics'!E85)+ ($J$31*'Parrotfish metrics'!E86)+ ($K$31*'Parrotfish metrics'!E87))</f>
        <v>0</v>
      </c>
      <c r="C47" s="8">
        <f>SUM(($C$31*'Parrotfish metrics'!F79)+($D$31*'Parrotfish metrics'!F80)+($E$31*'Parrotfish metrics'!F81)+($F$31*'Parrotfish metrics'!F82)+($G$31*'Parrotfish metrics'!F83)+($H$31*'Parrotfish metrics'!F84)+($I$31*'Parrotfish metrics'!F85)+ ($J$31*'Parrotfish metrics'!F86)+ ($K$31*'Parrotfish metrics'!F87))</f>
        <v>0</v>
      </c>
      <c r="D47" s="8">
        <f>SUM(($C$31*'Parrotfish metrics'!G79)+($D$31*'Parrotfish metrics'!G80)+($E$31*'Parrotfish metrics'!G81)+($F$31*'Parrotfish metrics'!G82)+($G$31*'Parrotfish metrics'!G83)+($H$31*'Parrotfish metrics'!G84)+($I$31*'Parrotfish metrics'!G85)+ ($J$31*'Parrotfish metrics'!G86)+ ($K$31*'Parrotfish metrics'!G87))</f>
        <v>0</v>
      </c>
      <c r="E47" s="8">
        <f>SUM(($C$31*'Parrotfish metrics'!H79)+($D$31*'Parrotfish metrics'!H80)+($E$31*'Parrotfish metrics'!H81)+($F$31*'Parrotfish metrics'!H82)+($G$31*'Parrotfish metrics'!H83)+($H$31*'Parrotfish metrics'!H84)+($I$31*'Parrotfish metrics'!H85)+ ($J$31*'Parrotfish metrics'!H86)+ ($K$31*'Parrotfish metrics'!H87))</f>
        <v>0</v>
      </c>
      <c r="F47" s="8">
        <f>SUM(($C$31*'Parrotfish metrics'!I79)+($D$31*'Parrotfish metrics'!I80)+($E$31*'Parrotfish metrics'!I81)+($F$31*'Parrotfish metrics'!I82)+($G$31*'Parrotfish metrics'!I83)+($H$31*'Parrotfish metrics'!I84)+($I$31*'Parrotfish metrics'!I85)+ ($J$31*'Parrotfish metrics'!I86)+ ($K$31*'Parrotfish metrics'!I87))</f>
        <v>0</v>
      </c>
      <c r="G47" s="8">
        <f>SUM(($C$31*'Parrotfish metrics'!J79)+($D$31*'Parrotfish metrics'!J80)+($E$31*'Parrotfish metrics'!J81)+($F$31*'Parrotfish metrics'!J82)+($G$31*'Parrotfish metrics'!J83)+($H$31*'Parrotfish metrics'!J84)+($I$31*'Parrotfish metrics'!J85)+ ($J$31*'Parrotfish metrics'!J86)+ ($K$31*'Parrotfish metrics'!J87))</f>
        <v>0</v>
      </c>
      <c r="H47" s="8">
        <f>SUM(($C$31*'Parrotfish metrics'!K79)+($D$31*'Parrotfish metrics'!K80)+($E$31*'Parrotfish metrics'!K81)+($F$31*'Parrotfish metrics'!K82)+($G$31*'Parrotfish metrics'!K83)+($H$31*'Parrotfish metrics'!K84)+($I$31*'Parrotfish metrics'!K85)+ ($J$31*'Parrotfish metrics'!K86)+ ($K$31*'Parrotfish metrics'!K87))</f>
        <v>0</v>
      </c>
      <c r="I47" s="8">
        <f>SUM(($C$31*'Parrotfish metrics'!L79)+($D$31*'Parrotfish metrics'!L80)+($E$31*'Parrotfish metrics'!L81)+($F$31*'Parrotfish metrics'!L82)+($G$31*'Parrotfish metrics'!L83)+($H$31*'Parrotfish metrics'!L84)+($I$31*'Parrotfish metrics'!L85)+ ($J$31*'Parrotfish metrics'!L86)+ ($K$31*'Parrotfish metrics'!L87))</f>
        <v>0</v>
      </c>
      <c r="J47" s="8">
        <f>SUM(($C$31*'Parrotfish metrics'!M79)+($D$31*'Parrotfish metrics'!M80)+($E$31*'Parrotfish metrics'!M81)+($F$31*'Parrotfish metrics'!M82)+($G$31*'Parrotfish metrics'!M83)+($H$31*'Parrotfish metrics'!M84)+($I$31*'Parrotfish metrics'!M85)+ ($J$31*'Parrotfish metrics'!M86)+ ($K$31*'Parrotfish metrics'!M87))</f>
        <v>0</v>
      </c>
      <c r="K47" s="8">
        <f>SUM(($C$31*'Parrotfish metrics'!N79)+($D$31*'Parrotfish metrics'!N80)+($E$31*'Parrotfish metrics'!N81)+($F$31*'Parrotfish metrics'!N82)+($G$31*'Parrotfish metrics'!N83)+($H$31*'Parrotfish metrics'!N84)+($I$31*'Parrotfish metrics'!N85)+ ($J$31*'Parrotfish metrics'!N86)+ ($K$31*'Parrotfish metrics'!N87))</f>
        <v>0</v>
      </c>
      <c r="L47" s="8">
        <f>SUM(($C$31*'Parrotfish metrics'!O79)+($D$31*'Parrotfish metrics'!O80)+($E$31*'Parrotfish metrics'!O81)+($F$31*'Parrotfish metrics'!O82)+($G$31*'Parrotfish metrics'!O83)+($H$31*'Parrotfish metrics'!O84)+($I$31*'Parrotfish metrics'!O85)+ ($J$31*'Parrotfish metrics'!O86)+ ($K$31*'Parrotfish metrics'!O87))</f>
        <v>0</v>
      </c>
      <c r="M47" s="8">
        <f>SUM(($C$31*'Parrotfish metrics'!P79)+($D$31*'Parrotfish metrics'!P80)+($E$31*'Parrotfish metrics'!P81)+($F$31*'Parrotfish metrics'!P82)+($G$31*'Parrotfish metrics'!P83)+($H$31*'Parrotfish metrics'!P84)+($I$31*'Parrotfish metrics'!P85)+ ($J$31*'Parrotfish metrics'!P86)+ ($K$31*'Parrotfish metrics'!P87))</f>
        <v>0</v>
      </c>
    </row>
    <row r="48" spans="1:13" x14ac:dyDescent="0.25">
      <c r="A48" s="9" t="s">
        <v>7</v>
      </c>
      <c r="B48" s="8">
        <f>SUM(($C$32*'Parrotfish metrics'!E79)+($D$32*'Parrotfish metrics'!E80)+($E$32*'Parrotfish metrics'!E81)+($F$32*'Parrotfish metrics'!E82)+($G$32*'Parrotfish metrics'!E83)+($H$32*'Parrotfish metrics'!E84)+($I$32*'Parrotfish metrics'!E85)+ ($J$32*'Parrotfish metrics'!E86)+ ($K$32*'Parrotfish metrics'!E87))</f>
        <v>0</v>
      </c>
      <c r="C48" s="8">
        <f>SUM(($C$32*'Parrotfish metrics'!F79)+($D$32*'Parrotfish metrics'!F80)+($E$32*'Parrotfish metrics'!F81)+($F$32*'Parrotfish metrics'!F82)+($G$32*'Parrotfish metrics'!F83)+($H$32*'Parrotfish metrics'!F84)+($I$32*'Parrotfish metrics'!F85)+ ($J$32*'Parrotfish metrics'!F86)+ ($K$32*'Parrotfish metrics'!F87))</f>
        <v>0</v>
      </c>
      <c r="D48" s="8">
        <f>SUM(($C$32*'Parrotfish metrics'!G79)+($D$32*'Parrotfish metrics'!G80)+($E$32*'Parrotfish metrics'!G81)+($F$32*'Parrotfish metrics'!G82)+($G$32*'Parrotfish metrics'!G83)+($H$32*'Parrotfish metrics'!G84)+($I$32*'Parrotfish metrics'!G85)+ ($J$32*'Parrotfish metrics'!G86)+ ($K$32*'Parrotfish metrics'!G87))</f>
        <v>0</v>
      </c>
      <c r="E48" s="8">
        <f>SUM(($C$32*'Parrotfish metrics'!H79)+($D$32*'Parrotfish metrics'!H80)+($E$32*'Parrotfish metrics'!H81)+($F$32*'Parrotfish metrics'!H82)+($G$32*'Parrotfish metrics'!H83)+($H$32*'Parrotfish metrics'!H84)+($I$32*'Parrotfish metrics'!H85)+ ($J$32*'Parrotfish metrics'!H86)+ ($K$32*'Parrotfish metrics'!H87))</f>
        <v>0</v>
      </c>
      <c r="F48" s="8">
        <f>SUM(($C$32*'Parrotfish metrics'!I79)+($D$32*'Parrotfish metrics'!I80)+($E$32*'Parrotfish metrics'!I81)+($F$32*'Parrotfish metrics'!I82)+($G$32*'Parrotfish metrics'!I83)+($H$32*'Parrotfish metrics'!I84)+($I$32*'Parrotfish metrics'!I85)+ ($J$32*'Parrotfish metrics'!I86)+ ($K$32*'Parrotfish metrics'!I87))</f>
        <v>0</v>
      </c>
      <c r="G48" s="8">
        <f>SUM(($C$32*'Parrotfish metrics'!J79)+($D$32*'Parrotfish metrics'!J80)+($E$32*'Parrotfish metrics'!J81)+($F$32*'Parrotfish metrics'!J82)+($G$32*'Parrotfish metrics'!J83)+($H$32*'Parrotfish metrics'!J84)+($I$32*'Parrotfish metrics'!J85)+ ($J$32*'Parrotfish metrics'!J86)+ ($K$32*'Parrotfish metrics'!J87))</f>
        <v>0</v>
      </c>
      <c r="H48" s="8">
        <f>SUM(($C$32*'Parrotfish metrics'!K79)+($D$32*'Parrotfish metrics'!K80)+($E$32*'Parrotfish metrics'!K81)+($F$32*'Parrotfish metrics'!K82)+($G$32*'Parrotfish metrics'!K83)+($H$32*'Parrotfish metrics'!K84)+($I$32*'Parrotfish metrics'!K85)+ ($J$32*'Parrotfish metrics'!K86)+ ($K$32*'Parrotfish metrics'!K87))</f>
        <v>0</v>
      </c>
      <c r="I48" s="8">
        <f>SUM(($C$32*'Parrotfish metrics'!L79)+($D$32*'Parrotfish metrics'!L80)+($E$32*'Parrotfish metrics'!L81)+($F$32*'Parrotfish metrics'!L82)+($G$32*'Parrotfish metrics'!L83)+($H$32*'Parrotfish metrics'!L84)+($I$32*'Parrotfish metrics'!L85)+ ($J$32*'Parrotfish metrics'!L86)+ ($K$32*'Parrotfish metrics'!L87))</f>
        <v>0</v>
      </c>
      <c r="J48" s="8">
        <f>SUM(($C$32*'Parrotfish metrics'!M79)+($D$32*'Parrotfish metrics'!M80)+($E$32*'Parrotfish metrics'!M81)+($F$32*'Parrotfish metrics'!M82)+($G$32*'Parrotfish metrics'!M83)+($H$32*'Parrotfish metrics'!M84)+($I$32*'Parrotfish metrics'!M85)+ ($J$32*'Parrotfish metrics'!M86)+ ($K$32*'Parrotfish metrics'!M87))</f>
        <v>0</v>
      </c>
      <c r="K48" s="8">
        <f>SUM(($C$32*'Parrotfish metrics'!N79)+($D$32*'Parrotfish metrics'!N80)+($E$32*'Parrotfish metrics'!N81)+($F$32*'Parrotfish metrics'!N82)+($G$32*'Parrotfish metrics'!N83)+($H$32*'Parrotfish metrics'!N84)+($I$32*'Parrotfish metrics'!N85)+ ($J$32*'Parrotfish metrics'!N86)+ ($K$32*'Parrotfish metrics'!N87))</f>
        <v>0</v>
      </c>
      <c r="L48" s="8">
        <f>SUM(($C$32*'Parrotfish metrics'!O79)+($D$32*'Parrotfish metrics'!O80)+($E$32*'Parrotfish metrics'!O81)+($F$32*'Parrotfish metrics'!O82)+($G$32*'Parrotfish metrics'!O83)+($H$32*'Parrotfish metrics'!O84)+($I$32*'Parrotfish metrics'!O85)+ ($J$32*'Parrotfish metrics'!O86)+ ($K$32*'Parrotfish metrics'!O87))</f>
        <v>0</v>
      </c>
      <c r="M48" s="8">
        <f>SUM(($C$32*'Parrotfish metrics'!P79)+($D$32*'Parrotfish metrics'!P80)+($E$32*'Parrotfish metrics'!P81)+($F$32*'Parrotfish metrics'!P82)+($G$32*'Parrotfish metrics'!P83)+($H$32*'Parrotfish metrics'!P84)+($I$32*'Parrotfish metrics'!P85)+ ($J$32*'Parrotfish metrics'!P86)+ ($K$32*'Parrotfish metrics'!P87))</f>
        <v>0</v>
      </c>
    </row>
    <row r="49" spans="1:14" x14ac:dyDescent="0.25">
      <c r="A49" s="9" t="s">
        <v>6</v>
      </c>
      <c r="B49" s="8">
        <f>SUM(($C$33*'Parrotfish metrics'!E90)+($D$33*'Parrotfish metrics'!E91)+($E$33*'Parrotfish metrics'!E92)+($F$33*'Parrotfish metrics'!E93)+($G$33*'Parrotfish metrics'!E94)+($H$33*'Parrotfish metrics'!E95)+($I$33*'Parrotfish metrics'!E96)+ ($J$33*'Parrotfish metrics'!E97)+ ($K$33*'Parrotfish metrics'!E98))</f>
        <v>0</v>
      </c>
      <c r="C49" s="8">
        <f>SUM(($C$33*'Parrotfish metrics'!F90)+($D$33*'Parrotfish metrics'!F91)+($E$33*'Parrotfish metrics'!F92)+($F$33*'Parrotfish metrics'!F93)+($G$33*'Parrotfish metrics'!F94)+($H$33*'Parrotfish metrics'!F95)+($I$33*'Parrotfish metrics'!F96)+ ($J$33*'Parrotfish metrics'!F97)+ ($K$33*'Parrotfish metrics'!F98))</f>
        <v>0</v>
      </c>
      <c r="D49" s="8">
        <f>SUM(($C$33*'Parrotfish metrics'!G90)+($D$33*'Parrotfish metrics'!G91)+($E$33*'Parrotfish metrics'!G92)+($F$33*'Parrotfish metrics'!G93)+($G$33*'Parrotfish metrics'!G94)+($H$33*'Parrotfish metrics'!G95)+($I$33*'Parrotfish metrics'!G96)+ ($J$33*'Parrotfish metrics'!G97)+ ($K$33*'Parrotfish metrics'!G98))</f>
        <v>0</v>
      </c>
      <c r="E49" s="8">
        <f>SUM(($C$33*'Parrotfish metrics'!H90)+($D$33*'Parrotfish metrics'!H91)+($E$33*'Parrotfish metrics'!H92)+($F$33*'Parrotfish metrics'!H93)+($G$33*'Parrotfish metrics'!H94)+($H$33*'Parrotfish metrics'!H95)+($I$33*'Parrotfish metrics'!H96)+ ($J$33*'Parrotfish metrics'!H97)+ ($K$33*'Parrotfish metrics'!H98))</f>
        <v>0</v>
      </c>
      <c r="F49" s="8">
        <f>SUM(($C$33*'Parrotfish metrics'!I90)+($D$33*'Parrotfish metrics'!I91)+($E$33*'Parrotfish metrics'!I92)+($F$33*'Parrotfish metrics'!I93)+($G$33*'Parrotfish metrics'!I94)+($H$33*'Parrotfish metrics'!I95)+($I$33*'Parrotfish metrics'!I96)+ ($J$33*'Parrotfish metrics'!I97)+ ($K$33*'Parrotfish metrics'!I98))</f>
        <v>0</v>
      </c>
      <c r="G49" s="8">
        <f>SUM(($C$33*'Parrotfish metrics'!J90)+($D$33*'Parrotfish metrics'!J91)+($E$33*'Parrotfish metrics'!J92)+($F$33*'Parrotfish metrics'!J93)+($G$33*'Parrotfish metrics'!J94)+($H$33*'Parrotfish metrics'!J95)+($I$33*'Parrotfish metrics'!J96)+ ($J$33*'Parrotfish metrics'!J97)+ ($K$33*'Parrotfish metrics'!J98))</f>
        <v>0</v>
      </c>
      <c r="H49" s="8">
        <f>SUM(($C$33*'Parrotfish metrics'!K90)+($D$33*'Parrotfish metrics'!K91)+($E$33*'Parrotfish metrics'!K92)+($F$33*'Parrotfish metrics'!K93)+($G$33*'Parrotfish metrics'!K94)+($H$33*'Parrotfish metrics'!K95)+($I$33*'Parrotfish metrics'!K96)+ ($J$33*'Parrotfish metrics'!K97)+ ($K$33*'Parrotfish metrics'!K98))</f>
        <v>0</v>
      </c>
      <c r="I49" s="8">
        <f>SUM(($C$33*'Parrotfish metrics'!L90)+($D$33*'Parrotfish metrics'!L91)+($E$33*'Parrotfish metrics'!L92)+($F$33*'Parrotfish metrics'!L93)+($G$33*'Parrotfish metrics'!L94)+($H$33*'Parrotfish metrics'!L95)+($I$33*'Parrotfish metrics'!L96)+ ($J$33*'Parrotfish metrics'!L97)+ ($K$33*'Parrotfish metrics'!L98))</f>
        <v>0</v>
      </c>
      <c r="J49" s="8">
        <f>SUM(($C$33*'Parrotfish metrics'!M90)+($D$33*'Parrotfish metrics'!M91)+($E$33*'Parrotfish metrics'!M92)+($F$33*'Parrotfish metrics'!M93)+($G$33*'Parrotfish metrics'!M94)+($H$33*'Parrotfish metrics'!M95)+($I$33*'Parrotfish metrics'!M96)+ ($J$33*'Parrotfish metrics'!M97)+ ($K$33*'Parrotfish metrics'!M98))</f>
        <v>0</v>
      </c>
      <c r="K49" s="8">
        <f>SUM(($C$33*'Parrotfish metrics'!N90)+($D$33*'Parrotfish metrics'!N91)+($E$33*'Parrotfish metrics'!N92)+($F$33*'Parrotfish metrics'!N93)+($G$33*'Parrotfish metrics'!N94)+($H$33*'Parrotfish metrics'!N95)+($I$33*'Parrotfish metrics'!N96)+ ($J$33*'Parrotfish metrics'!N97)+ ($K$33*'Parrotfish metrics'!N98))</f>
        <v>0</v>
      </c>
      <c r="L49" s="8">
        <f>SUM(($C$33*'Parrotfish metrics'!O90)+($D$33*'Parrotfish metrics'!O91)+($E$33*'Parrotfish metrics'!O92)+($F$33*'Parrotfish metrics'!O93)+($G$33*'Parrotfish metrics'!O94)+($H$33*'Parrotfish metrics'!O95)+($I$33*'Parrotfish metrics'!O96)+ ($J$33*'Parrotfish metrics'!O97)+ ($K$33*'Parrotfish metrics'!O98))</f>
        <v>0</v>
      </c>
      <c r="M49" s="8">
        <f>SUM(($C$33*'Parrotfish metrics'!P90)+($D$33*'Parrotfish metrics'!P91)+($E$33*'Parrotfish metrics'!P92)+($F$33*'Parrotfish metrics'!P93)+($G$33*'Parrotfish metrics'!P94)+($H$33*'Parrotfish metrics'!P95)+($I$33*'Parrotfish metrics'!P96)+ ($J$33*'Parrotfish metrics'!P97)+ ($K$33*'Parrotfish metrics'!P98))</f>
        <v>0</v>
      </c>
    </row>
    <row r="50" spans="1:14" x14ac:dyDescent="0.25">
      <c r="A50" s="9" t="s">
        <v>5</v>
      </c>
      <c r="B50" s="8">
        <f>SUM(($C$34*'Parrotfish metrics'!E90)+($D$34*'Parrotfish metrics'!E91)+($E$34*'Parrotfish metrics'!E92)+($F$34*'Parrotfish metrics'!E93)+($G$34*'Parrotfish metrics'!E94)+($H$34*'Parrotfish metrics'!E95)+($I$34*'Parrotfish metrics'!E96)+ ($J$34*'Parrotfish metrics'!E97)+ ($K$34*'Parrotfish metrics'!E98))</f>
        <v>0</v>
      </c>
      <c r="C50" s="8">
        <f>SUM(($C$34*'Parrotfish metrics'!F90)+($D$34*'Parrotfish metrics'!F91)+($E$34*'Parrotfish metrics'!F92)+($F$34*'Parrotfish metrics'!F93)+($G$34*'Parrotfish metrics'!F94)+($H$34*'Parrotfish metrics'!F95)+($I$34*'Parrotfish metrics'!F96)+ ($J$34*'Parrotfish metrics'!F97)+ ($K$34*'Parrotfish metrics'!F98))</f>
        <v>0</v>
      </c>
      <c r="D50" s="8">
        <f>SUM(($C$34*'Parrotfish metrics'!G90)+($D$34*'Parrotfish metrics'!G91)+($E$34*'Parrotfish metrics'!G92)+($F$34*'Parrotfish metrics'!G93)+($G$34*'Parrotfish metrics'!G94)+($H$34*'Parrotfish metrics'!G95)+($I$34*'Parrotfish metrics'!G96)+ ($J$34*'Parrotfish metrics'!G97)+ ($K$34*'Parrotfish metrics'!G98))</f>
        <v>0</v>
      </c>
      <c r="E50" s="8">
        <f>SUM(($C$34*'Parrotfish metrics'!H90)+($D$34*'Parrotfish metrics'!H91)+($E$34*'Parrotfish metrics'!H92)+($F$34*'Parrotfish metrics'!H93)+($G$34*'Parrotfish metrics'!H94)+($H$34*'Parrotfish metrics'!H95)+($I$34*'Parrotfish metrics'!H96)+ ($J$34*'Parrotfish metrics'!H97)+ ($K$34*'Parrotfish metrics'!H98))</f>
        <v>0</v>
      </c>
      <c r="F50" s="8">
        <f>SUM(($C$34*'Parrotfish metrics'!I90)+($D$34*'Parrotfish metrics'!I91)+($E$34*'Parrotfish metrics'!I92)+($F$34*'Parrotfish metrics'!I93)+($G$34*'Parrotfish metrics'!I94)+($H$34*'Parrotfish metrics'!I95)+($I$34*'Parrotfish metrics'!I96)+ ($J$34*'Parrotfish metrics'!I97)+ ($K$34*'Parrotfish metrics'!I98))</f>
        <v>0</v>
      </c>
      <c r="G50" s="8">
        <f>SUM(($C$34*'Parrotfish metrics'!J90)+($D$34*'Parrotfish metrics'!J91)+($E$34*'Parrotfish metrics'!J92)+($F$34*'Parrotfish metrics'!J93)+($G$34*'Parrotfish metrics'!J94)+($H$34*'Parrotfish metrics'!J95)+($I$34*'Parrotfish metrics'!J96)+ ($J$34*'Parrotfish metrics'!J97)+ ($K$34*'Parrotfish metrics'!J98))</f>
        <v>0</v>
      </c>
      <c r="H50" s="8">
        <f>SUM(($C$34*'Parrotfish metrics'!K90)+($D$34*'Parrotfish metrics'!K91)+($E$34*'Parrotfish metrics'!K92)+($F$34*'Parrotfish metrics'!K93)+($G$34*'Parrotfish metrics'!K94)+($H$34*'Parrotfish metrics'!K95)+($I$34*'Parrotfish metrics'!K96)+ ($J$34*'Parrotfish metrics'!K97)+ ($K$34*'Parrotfish metrics'!K98))</f>
        <v>0</v>
      </c>
      <c r="I50" s="8">
        <f>SUM(($C$34*'Parrotfish metrics'!L90)+($D$34*'Parrotfish metrics'!L91)+($E$34*'Parrotfish metrics'!L92)+($F$34*'Parrotfish metrics'!L93)+($G$34*'Parrotfish metrics'!L94)+($H$34*'Parrotfish metrics'!L95)+($I$34*'Parrotfish metrics'!L96)+ ($J$34*'Parrotfish metrics'!L97)+ ($K$34*'Parrotfish metrics'!L98))</f>
        <v>0</v>
      </c>
      <c r="J50" s="8">
        <f>SUM(($C$34*'Parrotfish metrics'!M90)+($D$34*'Parrotfish metrics'!M91)+($E$34*'Parrotfish metrics'!M92)+($F$34*'Parrotfish metrics'!M93)+($G$34*'Parrotfish metrics'!M94)+($H$34*'Parrotfish metrics'!M95)+($I$34*'Parrotfish metrics'!M96)+ ($J$34*'Parrotfish metrics'!M97)+ ($K$34*'Parrotfish metrics'!M98))</f>
        <v>0</v>
      </c>
      <c r="K50" s="8">
        <f>SUM(($C$34*'Parrotfish metrics'!N90)+($D$34*'Parrotfish metrics'!N91)+($E$34*'Parrotfish metrics'!N92)+($F$34*'Parrotfish metrics'!N93)+($G$34*'Parrotfish metrics'!N94)+($H$34*'Parrotfish metrics'!N95)+($I$34*'Parrotfish metrics'!N96)+ ($J$34*'Parrotfish metrics'!N97)+ ($K$34*'Parrotfish metrics'!N98))</f>
        <v>0</v>
      </c>
      <c r="L50" s="8">
        <f>SUM(($C$34*'Parrotfish metrics'!O90)+($D$34*'Parrotfish metrics'!O91)+($E$34*'Parrotfish metrics'!O92)+($F$34*'Parrotfish metrics'!O93)+($G$34*'Parrotfish metrics'!O94)+($H$34*'Parrotfish metrics'!O95)+($I$34*'Parrotfish metrics'!O96)+ ($J$34*'Parrotfish metrics'!O97)+ ($K$34*'Parrotfish metrics'!O98))</f>
        <v>0</v>
      </c>
      <c r="M50" s="8">
        <f>SUM(($C$34*'Parrotfish metrics'!P90)+($D$34*'Parrotfish metrics'!P91)+($E$34*'Parrotfish metrics'!P92)+($F$34*'Parrotfish metrics'!P93)+($G$34*'Parrotfish metrics'!P94)+($H$34*'Parrotfish metrics'!P95)+($I$34*'Parrotfish metrics'!P96)+ ($J$34*'Parrotfish metrics'!P97)+ ($K$34*'Parrotfish metrics'!P98))</f>
        <v>0</v>
      </c>
    </row>
    <row r="51" spans="1:14" ht="15.75" thickBot="1" x14ac:dyDescent="0.3">
      <c r="A51" s="9" t="s">
        <v>4</v>
      </c>
      <c r="B51" s="8">
        <f>SUM(($C$35*'Parrotfish metrics'!E79)+($D$35*'Parrotfish metrics'!E80)+($E$35*'Parrotfish metrics'!E81)+($F$35*'Parrotfish metrics'!E82)+($G$35*'Parrotfish metrics'!E83)+($H$35*'Parrotfish metrics'!E84)+($I$35*'Parrotfish metrics'!E85)+ ($J$35*'Parrotfish metrics'!E86)+ ($K$35*'Parrotfish metrics'!E87))</f>
        <v>0</v>
      </c>
      <c r="C51" s="8">
        <f>SUM(($C$35*'Parrotfish metrics'!F79)+($D$35*'Parrotfish metrics'!F80)+($E$35*'Parrotfish metrics'!F81)+($F$35*'Parrotfish metrics'!F82)+($G$35*'Parrotfish metrics'!F83)+($H$35*'Parrotfish metrics'!F84)+($I$35*'Parrotfish metrics'!F85)+ ($J$35*'Parrotfish metrics'!F86)+ ($K$35*'Parrotfish metrics'!F87))</f>
        <v>0</v>
      </c>
      <c r="D51" s="8">
        <f>SUM(($C$35*'Parrotfish metrics'!G79)+($D$35*'Parrotfish metrics'!G80)+($E$35*'Parrotfish metrics'!G81)+($F$35*'Parrotfish metrics'!G82)+($G$35*'Parrotfish metrics'!G83)+($H$35*'Parrotfish metrics'!G84)+($I$35*'Parrotfish metrics'!G85)+ ($J$35*'Parrotfish metrics'!G86)+ ($K$35*'Parrotfish metrics'!G87))</f>
        <v>0</v>
      </c>
      <c r="E51" s="8">
        <f>SUM(($C$35*'Parrotfish metrics'!H79)+($D$35*'Parrotfish metrics'!H80)+($E$35*'Parrotfish metrics'!H81)+($F$35*'Parrotfish metrics'!H82)+($G$35*'Parrotfish metrics'!H83)+($H$35*'Parrotfish metrics'!H84)+($I$35*'Parrotfish metrics'!H85)+ ($J$35*'Parrotfish metrics'!H86)+ ($K$35*'Parrotfish metrics'!H87))</f>
        <v>0</v>
      </c>
      <c r="F51" s="8">
        <f>SUM(($C$35*'Parrotfish metrics'!I79)+($D$35*'Parrotfish metrics'!I80)+($E$35*'Parrotfish metrics'!I81)+($F$35*'Parrotfish metrics'!I82)+($G$35*'Parrotfish metrics'!I83)+($H$35*'Parrotfish metrics'!I84)+($I$35*'Parrotfish metrics'!I85)+ ($J$35*'Parrotfish metrics'!I86)+ ($K$35*'Parrotfish metrics'!I87))</f>
        <v>0</v>
      </c>
      <c r="G51" s="8">
        <f>SUM(($C$35*'Parrotfish metrics'!J79)+($D$35*'Parrotfish metrics'!J80)+($E$35*'Parrotfish metrics'!J81)+($F$35*'Parrotfish metrics'!J82)+($G$35*'Parrotfish metrics'!J83)+($H$35*'Parrotfish metrics'!J84)+($I$35*'Parrotfish metrics'!J85)+ ($J$35*'Parrotfish metrics'!J86)+ ($K$35*'Parrotfish metrics'!J87))</f>
        <v>0</v>
      </c>
      <c r="H51" s="8">
        <f>SUM(($C$35*'Parrotfish metrics'!K79)+($D$35*'Parrotfish metrics'!K80)+($E$35*'Parrotfish metrics'!K81)+($F$35*'Parrotfish metrics'!K82)+($G$35*'Parrotfish metrics'!K83)+($H$35*'Parrotfish metrics'!K84)+($I$35*'Parrotfish metrics'!K85)+ ($J$35*'Parrotfish metrics'!K86)+ ($K$35*'Parrotfish metrics'!K87))</f>
        <v>0</v>
      </c>
      <c r="I51" s="8">
        <f>SUM(($C$35*'Parrotfish metrics'!L79)+($D$35*'Parrotfish metrics'!L80)+($E$35*'Parrotfish metrics'!L81)+($F$35*'Parrotfish metrics'!L82)+($G$35*'Parrotfish metrics'!L83)+($H$35*'Parrotfish metrics'!L84)+($I$35*'Parrotfish metrics'!L85)+ ($J$35*'Parrotfish metrics'!L86)+ ($K$35*'Parrotfish metrics'!L87))</f>
        <v>0</v>
      </c>
      <c r="J51" s="8">
        <f>SUM(($C$35*'Parrotfish metrics'!M79)+($D$35*'Parrotfish metrics'!M80)+($E$35*'Parrotfish metrics'!M81)+($F$35*'Parrotfish metrics'!M82)+($G$35*'Parrotfish metrics'!M83)+($H$35*'Parrotfish metrics'!M84)+($I$35*'Parrotfish metrics'!M85)+ ($J$35*'Parrotfish metrics'!M86)+ ($K$35*'Parrotfish metrics'!M87))</f>
        <v>0</v>
      </c>
      <c r="K51" s="8">
        <f>SUM(($C$35*'Parrotfish metrics'!N79)+($D$35*'Parrotfish metrics'!N80)+($E$35*'Parrotfish metrics'!N81)+($F$35*'Parrotfish metrics'!N82)+($G$35*'Parrotfish metrics'!N83)+($H$35*'Parrotfish metrics'!N84)+($I$35*'Parrotfish metrics'!N85)+ ($J$35*'Parrotfish metrics'!N86)+ ($K$35*'Parrotfish metrics'!N87))</f>
        <v>0</v>
      </c>
      <c r="L51" s="8">
        <f>SUM(($C$35*'Parrotfish metrics'!O79)+($D$35*'Parrotfish metrics'!O80)+($E$35*'Parrotfish metrics'!O81)+($F$35*'Parrotfish metrics'!O82)+($G$35*'Parrotfish metrics'!O83)+($H$35*'Parrotfish metrics'!O84)+($I$35*'Parrotfish metrics'!O85)+ ($J$35*'Parrotfish metrics'!O86)+ ($K$35*'Parrotfish metrics'!O87))</f>
        <v>0</v>
      </c>
      <c r="M51" s="8">
        <f>SUM(($C$35*'Parrotfish metrics'!P79)+($D$35*'Parrotfish metrics'!P80)+($E$35*'Parrotfish metrics'!P81)+($F$35*'Parrotfish metrics'!P82)+($G$35*'Parrotfish metrics'!P83)+($H$35*'Parrotfish metrics'!P84)+($I$35*'Parrotfish metrics'!P85)+ ($J$35*'Parrotfish metrics'!P86)+ ($K$35*'Parrotfish metrics'!P87))</f>
        <v>0</v>
      </c>
    </row>
    <row r="52" spans="1:14" ht="15.75" thickBot="1" x14ac:dyDescent="0.3">
      <c r="A52" s="7" t="s">
        <v>3</v>
      </c>
      <c r="B52" s="6">
        <f t="shared" ref="B52:M52" si="2">SUM(B42:B51)</f>
        <v>0</v>
      </c>
      <c r="C52" s="6">
        <f t="shared" si="2"/>
        <v>0</v>
      </c>
      <c r="D52" s="6">
        <f t="shared" si="2"/>
        <v>0</v>
      </c>
      <c r="E52" s="6">
        <f t="shared" si="2"/>
        <v>0</v>
      </c>
      <c r="F52" s="6">
        <f t="shared" si="2"/>
        <v>0</v>
      </c>
      <c r="G52" s="6">
        <f t="shared" si="2"/>
        <v>0</v>
      </c>
      <c r="H52" s="6">
        <f t="shared" si="2"/>
        <v>0</v>
      </c>
      <c r="I52" s="6">
        <f t="shared" si="2"/>
        <v>0</v>
      </c>
      <c r="J52" s="6">
        <f t="shared" si="2"/>
        <v>0</v>
      </c>
      <c r="K52" s="6">
        <f t="shared" si="2"/>
        <v>0</v>
      </c>
      <c r="L52" s="6">
        <f t="shared" si="2"/>
        <v>0</v>
      </c>
      <c r="M52" s="6">
        <f t="shared" si="2"/>
        <v>0</v>
      </c>
    </row>
    <row r="54" spans="1:14" ht="18" x14ac:dyDescent="0.3">
      <c r="A54" s="5" t="s">
        <v>2</v>
      </c>
      <c r="B54" s="5"/>
      <c r="C54" s="5"/>
      <c r="D54" s="5"/>
      <c r="E54" s="5"/>
      <c r="F54" s="5"/>
      <c r="G54" s="5"/>
      <c r="N54" s="4" t="s">
        <v>1</v>
      </c>
    </row>
    <row r="55" spans="1:14" ht="18" x14ac:dyDescent="0.3">
      <c r="A55" s="3" t="s">
        <v>0</v>
      </c>
      <c r="B55" s="2" t="str">
        <f t="shared" ref="B55:M55" si="3">IF($B$5= "", "",SUM(B42:B51))</f>
        <v/>
      </c>
      <c r="C55" s="2" t="str">
        <f t="shared" si="3"/>
        <v/>
      </c>
      <c r="D55" s="2" t="str">
        <f t="shared" si="3"/>
        <v/>
      </c>
      <c r="E55" s="2" t="str">
        <f t="shared" si="3"/>
        <v/>
      </c>
      <c r="F55" s="2" t="str">
        <f t="shared" si="3"/>
        <v/>
      </c>
      <c r="G55" s="2" t="str">
        <f t="shared" si="3"/>
        <v/>
      </c>
      <c r="H55" s="2" t="str">
        <f t="shared" si="3"/>
        <v/>
      </c>
      <c r="I55" s="2" t="str">
        <f t="shared" si="3"/>
        <v/>
      </c>
      <c r="J55" s="2" t="str">
        <f t="shared" si="3"/>
        <v/>
      </c>
      <c r="K55" s="2" t="str">
        <f t="shared" si="3"/>
        <v/>
      </c>
      <c r="L55" s="2" t="str">
        <f t="shared" si="3"/>
        <v/>
      </c>
      <c r="M55" s="2" t="str">
        <f t="shared" si="3"/>
        <v/>
      </c>
      <c r="N55" s="1">
        <f>SUM(B55:J55)</f>
        <v>0</v>
      </c>
    </row>
  </sheetData>
  <protectedRanges>
    <protectedRange sqref="J15:K16 E11:F11 F15:F16 K12:K14 C26:K35 I11:K11 C10:K10" name="Range1"/>
  </protectedRanges>
  <mergeCells count="6">
    <mergeCell ref="E1:O4"/>
    <mergeCell ref="A3:B3"/>
    <mergeCell ref="C8:F8"/>
    <mergeCell ref="G8:K8"/>
    <mergeCell ref="C24:F24"/>
    <mergeCell ref="G24:K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7427-48B7-4E0C-98E8-CDBA25E84C1D}">
  <sheetPr>
    <tabColor theme="3" tint="0.79998168889431442"/>
  </sheetPr>
  <dimension ref="A1:O55"/>
  <sheetViews>
    <sheetView workbookViewId="0">
      <selection activeCell="C4" sqref="C4"/>
    </sheetView>
  </sheetViews>
  <sheetFormatPr defaultRowHeight="15" x14ac:dyDescent="0.25"/>
  <cols>
    <col min="1" max="1" width="24.5703125" customWidth="1"/>
    <col min="3" max="3" width="14.140625" customWidth="1"/>
    <col min="4" max="9" width="9.5703125" bestFit="1" customWidth="1"/>
    <col min="10" max="10" width="10.28515625" customWidth="1"/>
    <col min="15" max="15" width="16.42578125" customWidth="1"/>
  </cols>
  <sheetData>
    <row r="1" spans="1:15" ht="16.5" customHeight="1" x14ac:dyDescent="0.3">
      <c r="A1" s="40" t="s">
        <v>56</v>
      </c>
      <c r="B1" s="41" t="s">
        <v>55</v>
      </c>
      <c r="C1" s="41"/>
      <c r="D1" s="41"/>
      <c r="E1" s="294" t="s">
        <v>54</v>
      </c>
      <c r="F1" s="294"/>
      <c r="G1" s="294"/>
      <c r="H1" s="294"/>
      <c r="I1" s="294"/>
      <c r="J1" s="294"/>
      <c r="K1" s="294"/>
      <c r="L1" s="294"/>
      <c r="M1" s="294"/>
      <c r="N1" s="294"/>
      <c r="O1" s="294"/>
    </row>
    <row r="2" spans="1:15" ht="16.5" x14ac:dyDescent="0.3">
      <c r="A2" s="37"/>
      <c r="B2" s="37"/>
      <c r="C2" s="37"/>
      <c r="D2" s="37"/>
      <c r="E2" s="294"/>
      <c r="F2" s="294"/>
      <c r="G2" s="294"/>
      <c r="H2" s="294"/>
      <c r="I2" s="294"/>
      <c r="J2" s="294"/>
      <c r="K2" s="294"/>
      <c r="L2" s="294"/>
      <c r="M2" s="294"/>
      <c r="N2" s="294"/>
      <c r="O2" s="294"/>
    </row>
    <row r="3" spans="1:15" ht="16.5" x14ac:dyDescent="0.3">
      <c r="A3" s="295" t="s">
        <v>53</v>
      </c>
      <c r="B3" s="295"/>
      <c r="C3" s="37"/>
      <c r="D3" s="37"/>
      <c r="E3" s="294"/>
      <c r="F3" s="294"/>
      <c r="G3" s="294"/>
      <c r="H3" s="294"/>
      <c r="I3" s="294"/>
      <c r="J3" s="294"/>
      <c r="K3" s="294"/>
      <c r="L3" s="294"/>
      <c r="M3" s="294"/>
      <c r="N3" s="294"/>
      <c r="O3" s="294"/>
    </row>
    <row r="4" spans="1:15" ht="16.5" x14ac:dyDescent="0.3">
      <c r="A4" s="40" t="s">
        <v>52</v>
      </c>
      <c r="B4" s="39">
        <v>6</v>
      </c>
      <c r="C4" s="37"/>
      <c r="D4" s="37"/>
      <c r="E4" s="294"/>
      <c r="F4" s="294"/>
      <c r="G4" s="294"/>
      <c r="H4" s="294"/>
      <c r="I4" s="294"/>
      <c r="J4" s="294"/>
      <c r="K4" s="294"/>
      <c r="L4" s="294"/>
      <c r="M4" s="294"/>
      <c r="N4" s="294"/>
      <c r="O4" s="294"/>
    </row>
    <row r="5" spans="1:15" ht="18" x14ac:dyDescent="0.3">
      <c r="A5" s="26" t="s">
        <v>51</v>
      </c>
      <c r="B5" s="39"/>
      <c r="C5" s="38"/>
      <c r="D5" s="37"/>
      <c r="E5" s="36"/>
      <c r="F5" s="35"/>
      <c r="G5" s="35"/>
      <c r="H5" s="35"/>
      <c r="I5" s="35"/>
      <c r="J5" s="35"/>
      <c r="K5" s="35"/>
      <c r="L5" s="34"/>
    </row>
    <row r="6" spans="1:15" ht="16.5" x14ac:dyDescent="0.3">
      <c r="A6" s="34"/>
      <c r="B6" s="34"/>
      <c r="C6" s="37"/>
      <c r="D6" s="37"/>
      <c r="E6" s="36"/>
      <c r="F6" s="35"/>
      <c r="G6" s="35"/>
      <c r="H6" s="35"/>
      <c r="I6" s="35"/>
      <c r="J6" s="35"/>
      <c r="K6" s="35"/>
      <c r="L6" s="34"/>
    </row>
    <row r="7" spans="1:15" ht="16.5" x14ac:dyDescent="0.3">
      <c r="A7" s="5" t="s">
        <v>50</v>
      </c>
      <c r="B7" s="5"/>
      <c r="C7" s="5"/>
      <c r="D7" s="5"/>
      <c r="E7" s="35"/>
      <c r="F7" s="35"/>
      <c r="G7" s="35"/>
      <c r="H7" s="35"/>
      <c r="I7" s="35"/>
      <c r="J7" s="35"/>
      <c r="K7" s="35"/>
      <c r="L7" s="34"/>
    </row>
    <row r="8" spans="1:15" x14ac:dyDescent="0.25">
      <c r="A8" s="14"/>
      <c r="B8" s="25" t="s">
        <v>48</v>
      </c>
      <c r="C8" s="296" t="s">
        <v>47</v>
      </c>
      <c r="D8" s="297"/>
      <c r="E8" s="297"/>
      <c r="F8" s="298"/>
      <c r="G8" s="299" t="s">
        <v>46</v>
      </c>
      <c r="H8" s="300"/>
      <c r="I8" s="300"/>
      <c r="J8" s="300"/>
      <c r="K8" s="301"/>
    </row>
    <row r="9" spans="1:15" x14ac:dyDescent="0.25">
      <c r="A9" s="11" t="s">
        <v>26</v>
      </c>
      <c r="B9" s="24" t="s">
        <v>45</v>
      </c>
      <c r="C9" s="22" t="s">
        <v>44</v>
      </c>
      <c r="D9" s="22" t="s">
        <v>43</v>
      </c>
      <c r="E9" s="22" t="s">
        <v>42</v>
      </c>
      <c r="F9" s="23" t="s">
        <v>41</v>
      </c>
      <c r="G9" s="22" t="s">
        <v>44</v>
      </c>
      <c r="H9" s="22" t="s">
        <v>43</v>
      </c>
      <c r="I9" s="22" t="s">
        <v>42</v>
      </c>
      <c r="J9" s="22" t="s">
        <v>41</v>
      </c>
      <c r="K9" s="21" t="s">
        <v>40</v>
      </c>
    </row>
    <row r="10" spans="1:15" x14ac:dyDescent="0.25">
      <c r="A10" s="20" t="s">
        <v>13</v>
      </c>
      <c r="B10" s="32"/>
      <c r="C10" s="33"/>
      <c r="D10" s="33"/>
      <c r="E10" s="33"/>
      <c r="F10" s="33"/>
      <c r="G10" s="33"/>
      <c r="H10" s="33"/>
      <c r="I10" s="33"/>
      <c r="J10" s="33"/>
      <c r="K10" s="33"/>
    </row>
    <row r="11" spans="1:15" x14ac:dyDescent="0.25">
      <c r="A11" s="20" t="s">
        <v>12</v>
      </c>
      <c r="B11" s="32"/>
      <c r="C11" s="32"/>
      <c r="D11" s="32"/>
      <c r="E11" s="19"/>
      <c r="F11" s="19"/>
      <c r="G11" s="32"/>
      <c r="H11" s="32"/>
      <c r="I11" s="19"/>
      <c r="J11" s="19"/>
      <c r="K11" s="19"/>
    </row>
    <row r="12" spans="1:15" x14ac:dyDescent="0.25">
      <c r="A12" s="20" t="s">
        <v>11</v>
      </c>
      <c r="B12" s="32"/>
      <c r="C12" s="32"/>
      <c r="D12" s="32"/>
      <c r="E12" s="32"/>
      <c r="F12" s="32"/>
      <c r="G12" s="32"/>
      <c r="H12" s="32"/>
      <c r="I12" s="32"/>
      <c r="J12" s="32"/>
      <c r="K12" s="19"/>
    </row>
    <row r="13" spans="1:15" x14ac:dyDescent="0.25">
      <c r="A13" s="20" t="s">
        <v>10</v>
      </c>
      <c r="B13" s="32"/>
      <c r="C13" s="32"/>
      <c r="D13" s="32"/>
      <c r="E13" s="32"/>
      <c r="F13" s="32"/>
      <c r="G13" s="32"/>
      <c r="H13" s="32"/>
      <c r="I13" s="32"/>
      <c r="J13" s="32"/>
      <c r="K13" s="19"/>
    </row>
    <row r="14" spans="1:15" x14ac:dyDescent="0.25">
      <c r="A14" s="20" t="s">
        <v>9</v>
      </c>
      <c r="B14" s="32"/>
      <c r="C14" s="32"/>
      <c r="D14" s="32"/>
      <c r="E14" s="32"/>
      <c r="F14" s="32"/>
      <c r="G14" s="32"/>
      <c r="H14" s="32"/>
      <c r="I14" s="32"/>
      <c r="J14" s="32"/>
      <c r="K14" s="33"/>
    </row>
    <row r="15" spans="1:15" x14ac:dyDescent="0.25">
      <c r="A15" s="20" t="s">
        <v>8</v>
      </c>
      <c r="B15" s="32"/>
      <c r="C15" s="32"/>
      <c r="D15" s="32"/>
      <c r="E15" s="32"/>
      <c r="F15" s="19"/>
      <c r="G15" s="32"/>
      <c r="H15" s="32"/>
      <c r="I15" s="32"/>
      <c r="J15" s="19"/>
      <c r="K15" s="19"/>
    </row>
    <row r="16" spans="1:15" x14ac:dyDescent="0.25">
      <c r="A16" s="9" t="s">
        <v>7</v>
      </c>
      <c r="B16" s="32"/>
      <c r="C16" s="32"/>
      <c r="D16" s="32"/>
      <c r="E16" s="32"/>
      <c r="F16" s="19"/>
      <c r="G16" s="32"/>
      <c r="H16" s="32"/>
      <c r="I16" s="32"/>
      <c r="J16" s="19"/>
      <c r="K16" s="19"/>
    </row>
    <row r="17" spans="1:11" x14ac:dyDescent="0.25">
      <c r="A17" s="9" t="s">
        <v>6</v>
      </c>
      <c r="B17" s="32"/>
      <c r="C17" s="32"/>
      <c r="D17" s="32"/>
      <c r="E17" s="32"/>
      <c r="F17" s="32"/>
      <c r="G17" s="32"/>
      <c r="H17" s="32"/>
      <c r="I17" s="32"/>
      <c r="J17" s="32"/>
      <c r="K17" s="32"/>
    </row>
    <row r="18" spans="1:11" x14ac:dyDescent="0.25">
      <c r="A18" s="9" t="s">
        <v>5</v>
      </c>
      <c r="B18" s="32"/>
      <c r="C18" s="32"/>
      <c r="D18" s="32"/>
      <c r="E18" s="32"/>
      <c r="F18" s="32"/>
      <c r="G18" s="32"/>
      <c r="H18" s="32"/>
      <c r="I18" s="32"/>
      <c r="J18" s="32"/>
      <c r="K18" s="32"/>
    </row>
    <row r="19" spans="1:11" ht="15.75" thickBot="1" x14ac:dyDescent="0.3">
      <c r="A19" s="9" t="s">
        <v>4</v>
      </c>
      <c r="B19" s="32"/>
      <c r="C19" s="32"/>
      <c r="D19" s="32"/>
      <c r="E19" s="32"/>
      <c r="F19" s="32"/>
      <c r="G19" s="32"/>
      <c r="H19" s="32"/>
      <c r="I19" s="32"/>
      <c r="J19" s="32"/>
      <c r="K19" s="32"/>
    </row>
    <row r="20" spans="1:11" ht="15.75" thickBot="1" x14ac:dyDescent="0.3">
      <c r="A20" s="7" t="s">
        <v>3</v>
      </c>
      <c r="B20" s="31">
        <f t="shared" ref="B20:K20" si="0">SUM(B10:B19)</f>
        <v>0</v>
      </c>
      <c r="C20" s="30">
        <f t="shared" si="0"/>
        <v>0</v>
      </c>
      <c r="D20" s="28">
        <f t="shared" si="0"/>
        <v>0</v>
      </c>
      <c r="E20" s="28">
        <f t="shared" si="0"/>
        <v>0</v>
      </c>
      <c r="F20" s="29">
        <f t="shared" si="0"/>
        <v>0</v>
      </c>
      <c r="G20" s="28">
        <f t="shared" si="0"/>
        <v>0</v>
      </c>
      <c r="H20" s="28">
        <f t="shared" si="0"/>
        <v>0</v>
      </c>
      <c r="I20" s="28">
        <f t="shared" si="0"/>
        <v>0</v>
      </c>
      <c r="J20" s="28">
        <f t="shared" si="0"/>
        <v>0</v>
      </c>
      <c r="K20" s="27">
        <f t="shared" si="0"/>
        <v>0</v>
      </c>
    </row>
    <row r="23" spans="1:11" ht="18" x14ac:dyDescent="0.3">
      <c r="A23" s="26" t="s">
        <v>49</v>
      </c>
      <c r="B23" s="26"/>
      <c r="C23" s="26"/>
      <c r="D23" s="26"/>
    </row>
    <row r="24" spans="1:11" x14ac:dyDescent="0.25">
      <c r="A24" s="14"/>
      <c r="B24" s="25" t="s">
        <v>48</v>
      </c>
      <c r="C24" s="296" t="s">
        <v>47</v>
      </c>
      <c r="D24" s="297"/>
      <c r="E24" s="297"/>
      <c r="F24" s="298"/>
      <c r="G24" s="299" t="s">
        <v>46</v>
      </c>
      <c r="H24" s="300"/>
      <c r="I24" s="300"/>
      <c r="J24" s="300"/>
      <c r="K24" s="301"/>
    </row>
    <row r="25" spans="1:11" x14ac:dyDescent="0.25">
      <c r="A25" s="11" t="s">
        <v>26</v>
      </c>
      <c r="B25" s="24" t="s">
        <v>45</v>
      </c>
      <c r="C25" s="22" t="s">
        <v>44</v>
      </c>
      <c r="D25" s="22" t="s">
        <v>43</v>
      </c>
      <c r="E25" s="22" t="s">
        <v>42</v>
      </c>
      <c r="F25" s="23" t="s">
        <v>41</v>
      </c>
      <c r="G25" s="22" t="s">
        <v>44</v>
      </c>
      <c r="H25" s="22" t="s">
        <v>43</v>
      </c>
      <c r="I25" s="22" t="s">
        <v>42</v>
      </c>
      <c r="J25" s="22" t="s">
        <v>41</v>
      </c>
      <c r="K25" s="21" t="s">
        <v>40</v>
      </c>
    </row>
    <row r="26" spans="1:11" x14ac:dyDescent="0.25">
      <c r="A26" s="20" t="s">
        <v>13</v>
      </c>
      <c r="B26" s="18">
        <f>0</f>
        <v>0</v>
      </c>
      <c r="C26" s="17">
        <f>IF(C10&gt;0,(C10*'Parrotfish metrics'!O59)/$B$5, 0)</f>
        <v>0</v>
      </c>
      <c r="D26" s="17">
        <f>IF(D10&gt;0,(D10*'Parrotfish metrics'!P59)/$B$5, 0)</f>
        <v>0</v>
      </c>
      <c r="E26" s="17">
        <f>IF(E10&gt;0,(E10*'Parrotfish metrics'!Q59)/$B$5, 0)</f>
        <v>0</v>
      </c>
      <c r="F26" s="17">
        <f>IF(F10&gt;0,(F10*'Parrotfish metrics'!R59)/$B$5, 0)</f>
        <v>0</v>
      </c>
      <c r="G26" s="17">
        <f>IF(G10&gt;0,(G10*'Parrotfish metrics'!S59)/$B$5, 0)</f>
        <v>0</v>
      </c>
      <c r="H26" s="17">
        <f>IF(H10&gt;0,(H10*'Parrotfish metrics'!T59)/$B$5, 0)</f>
        <v>0</v>
      </c>
      <c r="I26" s="17">
        <f>IF(I10&gt;0,(I10*'Parrotfish metrics'!U59)/$B$5, 0)</f>
        <v>0</v>
      </c>
      <c r="J26" s="17">
        <f>IF(J10&gt;0,(J10*'Parrotfish metrics'!V59)/$B$5, 0)</f>
        <v>0</v>
      </c>
      <c r="K26" s="17">
        <f>IF(K10&gt;0,(K10*'Parrotfish metrics'!W59)/$B$5, 0)</f>
        <v>0</v>
      </c>
    </row>
    <row r="27" spans="1:11" x14ac:dyDescent="0.25">
      <c r="A27" s="20" t="s">
        <v>12</v>
      </c>
      <c r="B27" s="18">
        <f>0</f>
        <v>0</v>
      </c>
      <c r="C27" s="17">
        <f>IF(C11&gt;0,(C11*'Parrotfish metrics'!O60)/$B$5, 0)</f>
        <v>0</v>
      </c>
      <c r="D27" s="17">
        <f>IF(D11&gt;0,(D11*'Parrotfish metrics'!P60)/$B$5, 0)</f>
        <v>0</v>
      </c>
      <c r="E27" s="19"/>
      <c r="F27" s="19"/>
      <c r="G27" s="17">
        <f>IF(G11&gt;0,(G11*'Parrotfish metrics'!S60)/$B$5, 0)</f>
        <v>0</v>
      </c>
      <c r="H27" s="17">
        <f>IF(H11&gt;0,(H11*'Parrotfish metrics'!T60)/$B$5, 0)</f>
        <v>0</v>
      </c>
      <c r="I27" s="19"/>
      <c r="J27" s="19"/>
      <c r="K27" s="19"/>
    </row>
    <row r="28" spans="1:11" x14ac:dyDescent="0.25">
      <c r="A28" s="20" t="s">
        <v>11</v>
      </c>
      <c r="B28" s="18">
        <f>0</f>
        <v>0</v>
      </c>
      <c r="C28" s="17">
        <f>IF(C12&gt;0,(C12*'Parrotfish metrics'!O61)/$B$5, 0)</f>
        <v>0</v>
      </c>
      <c r="D28" s="17">
        <f>IF(D12&gt;0,(D12*'Parrotfish metrics'!P61)/$B$5, 0)</f>
        <v>0</v>
      </c>
      <c r="E28" s="17">
        <f>IF(E12&gt;0,(E12*'Parrotfish metrics'!Q61)/$B$5, 0)</f>
        <v>0</v>
      </c>
      <c r="F28" s="17">
        <f>IF(F12&gt;0,(F12*'Parrotfish metrics'!R61)/$B$5, 0)</f>
        <v>0</v>
      </c>
      <c r="G28" s="17">
        <f>IF(G12&gt;0,(G12*'Parrotfish metrics'!S61)/$B$5, 0)</f>
        <v>0</v>
      </c>
      <c r="H28" s="17">
        <f>IF(H12&gt;0,(H12*'Parrotfish metrics'!T61)/$B$5, 0)</f>
        <v>0</v>
      </c>
      <c r="I28" s="17">
        <f>IF(I12&gt;0,(I12*'Parrotfish metrics'!U61)/$B$5, 0)</f>
        <v>0</v>
      </c>
      <c r="J28" s="17">
        <f>IF(J12&gt;0,(J12*'Parrotfish metrics'!V61)/$B$5, 0)</f>
        <v>0</v>
      </c>
      <c r="K28" s="19"/>
    </row>
    <row r="29" spans="1:11" x14ac:dyDescent="0.25">
      <c r="A29" s="20" t="s">
        <v>10</v>
      </c>
      <c r="B29" s="18">
        <f>0</f>
        <v>0</v>
      </c>
      <c r="C29" s="17">
        <f>IF(C13&gt;0,(C13*'Parrotfish metrics'!O62)/$B$5, 0)</f>
        <v>0</v>
      </c>
      <c r="D29" s="17">
        <f>IF(D13&gt;0,(D13*'Parrotfish metrics'!P62)/$B$5, 0)</f>
        <v>0</v>
      </c>
      <c r="E29" s="17">
        <f>IF(E13&gt;0,(E13*'Parrotfish metrics'!Q62)/$B$5, 0)</f>
        <v>0</v>
      </c>
      <c r="F29" s="17">
        <f>IF(F13&gt;0,(F13*'Parrotfish metrics'!R62)/$B$5, 0)</f>
        <v>0</v>
      </c>
      <c r="G29" s="17">
        <f>IF(G13&gt;0,(G13*'Parrotfish metrics'!S62)/$B$5, 0)</f>
        <v>0</v>
      </c>
      <c r="H29" s="17">
        <f>IF(H13&gt;0,(H13*'Parrotfish metrics'!T62)/$B$5, 0)</f>
        <v>0</v>
      </c>
      <c r="I29" s="17">
        <f>IF(I13&gt;0,(I13*'Parrotfish metrics'!U62)/$B$5, 0)</f>
        <v>0</v>
      </c>
      <c r="J29" s="17">
        <f>IF(J13&gt;0,(J13*'Parrotfish metrics'!V62)/$B$5, 0)</f>
        <v>0</v>
      </c>
      <c r="K29" s="19"/>
    </row>
    <row r="30" spans="1:11" x14ac:dyDescent="0.25">
      <c r="A30" s="20" t="s">
        <v>9</v>
      </c>
      <c r="B30" s="18">
        <f>0</f>
        <v>0</v>
      </c>
      <c r="C30" s="17">
        <f>IF(C14&gt;0,(C14*'Parrotfish metrics'!O63)/$B$5, 0)</f>
        <v>0</v>
      </c>
      <c r="D30" s="17">
        <f>IF(D14&gt;0,(D14*'Parrotfish metrics'!P63)/$B$5, 0)</f>
        <v>0</v>
      </c>
      <c r="E30" s="17">
        <f>IF(E14&gt;0,(E14*'Parrotfish metrics'!Q63)/$B$5, 0)</f>
        <v>0</v>
      </c>
      <c r="F30" s="17">
        <f>IF(F14&gt;0,(F14*'Parrotfish metrics'!R63)/$B$5, 0)</f>
        <v>0</v>
      </c>
      <c r="G30" s="17">
        <f>IF(G14&gt;0,(G14*'Parrotfish metrics'!S63)/$B$5, 0)</f>
        <v>0</v>
      </c>
      <c r="H30" s="17">
        <f>IF(H14&gt;0,(H14*'Parrotfish metrics'!T63)/$B$5, 0)</f>
        <v>0</v>
      </c>
      <c r="I30" s="17">
        <f>IF(I14&gt;0,(I14*'Parrotfish metrics'!U63)/$B$5, 0)</f>
        <v>0</v>
      </c>
      <c r="J30" s="17">
        <f>IF(J14&gt;0,(J14*'Parrotfish metrics'!V63)/$B$5, 0)</f>
        <v>0</v>
      </c>
      <c r="K30" s="17">
        <f>IF(K14&gt;0,(K14*'Parrotfish metrics'!W63)/$B$5, 0)</f>
        <v>0</v>
      </c>
    </row>
    <row r="31" spans="1:11" x14ac:dyDescent="0.25">
      <c r="A31" s="20" t="s">
        <v>8</v>
      </c>
      <c r="B31" s="18">
        <f>0</f>
        <v>0</v>
      </c>
      <c r="C31" s="17">
        <f>IF(C15&gt;0,(C15*'Parrotfish metrics'!O64)/$B$5, 0)</f>
        <v>0</v>
      </c>
      <c r="D31" s="17">
        <f>IF(D15&gt;0,(D15*'Parrotfish metrics'!P64)/$B$5, 0)</f>
        <v>0</v>
      </c>
      <c r="E31" s="17">
        <f>IF(E15&gt;0,(E15*'Parrotfish metrics'!Q64)/$B$5, 0)</f>
        <v>0</v>
      </c>
      <c r="F31" s="19"/>
      <c r="G31" s="17">
        <f>IF(G15&gt;0,(G15*'Parrotfish metrics'!S64)/$B$5, 0)</f>
        <v>0</v>
      </c>
      <c r="H31" s="17">
        <f>IF(H15&gt;0,(H15*'Parrotfish metrics'!T64)/$B$5, 0)</f>
        <v>0</v>
      </c>
      <c r="I31" s="17">
        <f>IF(I15&gt;0,(I15*'Parrotfish metrics'!U64)/$B$5, 0)</f>
        <v>0</v>
      </c>
      <c r="J31" s="19"/>
      <c r="K31" s="19"/>
    </row>
    <row r="32" spans="1:11" x14ac:dyDescent="0.25">
      <c r="A32" s="9" t="s">
        <v>7</v>
      </c>
      <c r="B32" s="18">
        <f>0</f>
        <v>0</v>
      </c>
      <c r="C32" s="17">
        <f>IF(C16&gt;0,(C16*'Parrotfish metrics'!O65)/$B$5, 0)</f>
        <v>0</v>
      </c>
      <c r="D32" s="17">
        <f>IF(D16&gt;0,(D16*'Parrotfish metrics'!P65)/$B$5, 0)</f>
        <v>0</v>
      </c>
      <c r="E32" s="17">
        <f>IF(E16&gt;0,(E16*'Parrotfish metrics'!Q65)/$B$5, 0)</f>
        <v>0</v>
      </c>
      <c r="F32" s="19"/>
      <c r="G32" s="17">
        <f>IF(G16&gt;0,(G16*'Parrotfish metrics'!S65)/$B$5, 0)</f>
        <v>0</v>
      </c>
      <c r="H32" s="17">
        <f>IF(H16&gt;0,(H16*'Parrotfish metrics'!T65)/$B$5, 0)</f>
        <v>0</v>
      </c>
      <c r="I32" s="17">
        <f>IF(I16&gt;0,(I16*'Parrotfish metrics'!U65)/$B$5, 0)</f>
        <v>0</v>
      </c>
      <c r="J32" s="19"/>
      <c r="K32" s="19"/>
    </row>
    <row r="33" spans="1:13" x14ac:dyDescent="0.25">
      <c r="A33" s="9" t="s">
        <v>6</v>
      </c>
      <c r="B33" s="18">
        <f>0</f>
        <v>0</v>
      </c>
      <c r="C33" s="17">
        <f>IF(C17&gt;0,(C17*'Parrotfish metrics'!O66)/$B$5, 0)</f>
        <v>0</v>
      </c>
      <c r="D33" s="17">
        <f>IF(D17&gt;0,(D17*'Parrotfish metrics'!P66)/$B$5, 0)</f>
        <v>0</v>
      </c>
      <c r="E33" s="17">
        <f>IF(E17&gt;0,(E17*'Parrotfish metrics'!Q66)/$B$5, 0)</f>
        <v>0</v>
      </c>
      <c r="F33" s="17">
        <f>IF(F17&gt;0,(F17*'Parrotfish metrics'!R66)/$B$5, 0)</f>
        <v>0</v>
      </c>
      <c r="G33" s="17">
        <f>IF(G17&gt;0,(G17*'Parrotfish metrics'!S66)/$B$5, 0)</f>
        <v>0</v>
      </c>
      <c r="H33" s="17">
        <f>IF(H17&gt;0,(H17*'Parrotfish metrics'!T66)/$B$5, 0)</f>
        <v>0</v>
      </c>
      <c r="I33" s="17">
        <f>IF(I17&gt;0,(I17*'Parrotfish metrics'!U66)/$B$5, 0)</f>
        <v>0</v>
      </c>
      <c r="J33" s="17">
        <f>IF(J17&gt;0,(J17*'Parrotfish metrics'!V66)/$B$5, 0)</f>
        <v>0</v>
      </c>
      <c r="K33" s="17">
        <f>IF(K17&gt;0,(K17*'Parrotfish metrics'!W66)/$B$5, 0)</f>
        <v>0</v>
      </c>
    </row>
    <row r="34" spans="1:13" x14ac:dyDescent="0.25">
      <c r="A34" s="9" t="s">
        <v>5</v>
      </c>
      <c r="B34" s="18">
        <f>0</f>
        <v>0</v>
      </c>
      <c r="C34" s="17">
        <f>IF(C18&gt;0,(C18*'Parrotfish metrics'!O67)/$B$5, 0)</f>
        <v>0</v>
      </c>
      <c r="D34" s="17">
        <f>IF(D18&gt;0,(D18*'Parrotfish metrics'!P67)/$B$5, 0)</f>
        <v>0</v>
      </c>
      <c r="E34" s="17">
        <f>IF(E18&gt;0,(E18*'Parrotfish metrics'!Q67)/$B$5, 0)</f>
        <v>0</v>
      </c>
      <c r="F34" s="17">
        <f>IF(F18&gt;0,(F18*'Parrotfish metrics'!R67)/$B$5, 0)</f>
        <v>0</v>
      </c>
      <c r="G34" s="17">
        <f>IF(G18&gt;0,(G18*'Parrotfish metrics'!S67)/$B$5, 0)</f>
        <v>0</v>
      </c>
      <c r="H34" s="17">
        <f>IF(H18&gt;0,(H18*'Parrotfish metrics'!T67)/$B$5, 0)</f>
        <v>0</v>
      </c>
      <c r="I34" s="17">
        <f>IF(I18&gt;0,(I18*'Parrotfish metrics'!U67)/$B$5, 0)</f>
        <v>0</v>
      </c>
      <c r="J34" s="17">
        <f>IF(J18&gt;0,(J18*'Parrotfish metrics'!V67)/$B$5, 0)</f>
        <v>0</v>
      </c>
      <c r="K34" s="17">
        <f>IF(K18&gt;0,(K18*'Parrotfish metrics'!W67)/$B$5, 0)</f>
        <v>0</v>
      </c>
    </row>
    <row r="35" spans="1:13" ht="15.75" thickBot="1" x14ac:dyDescent="0.3">
      <c r="A35" s="9" t="s">
        <v>4</v>
      </c>
      <c r="B35" s="18">
        <f>0</f>
        <v>0</v>
      </c>
      <c r="C35" s="17">
        <f>IF(C19&gt;0,(C19*'Parrotfish metrics'!O68)/$B$5, 0)</f>
        <v>0</v>
      </c>
      <c r="D35" s="17">
        <f>IF(D19&gt;0,(D19*'Parrotfish metrics'!P68)/$B$5, 0)</f>
        <v>0</v>
      </c>
      <c r="E35" s="17">
        <f>IF(E19&gt;0,(E19*'Parrotfish metrics'!Q68)/$B$5, 0)</f>
        <v>0</v>
      </c>
      <c r="F35" s="17">
        <f>IF(F19&gt;0,(F19*'Parrotfish metrics'!R68)/$B$5, 0)</f>
        <v>0</v>
      </c>
      <c r="G35" s="17">
        <f>IF(G19&gt;0,(G19*'Parrotfish metrics'!S68)/$B$5, 0)</f>
        <v>0</v>
      </c>
      <c r="H35" s="17">
        <f>IF(H19&gt;0,(H19*'Parrotfish metrics'!T68)/$B$5, 0)</f>
        <v>0</v>
      </c>
      <c r="I35" s="17">
        <f>IF(I19&gt;0,(I19*'Parrotfish metrics'!U68)/$B$5, 0)</f>
        <v>0</v>
      </c>
      <c r="J35" s="17">
        <f>IF(J19&gt;0,(J19*'Parrotfish metrics'!V68)/$B$5, 0)</f>
        <v>0</v>
      </c>
      <c r="K35" s="17">
        <f>IF(K19&gt;0,(K19*'Parrotfish metrics'!W68)/$B$5, 0)</f>
        <v>0</v>
      </c>
    </row>
    <row r="36" spans="1:13" ht="15.75" thickBot="1" x14ac:dyDescent="0.3">
      <c r="A36" s="7" t="s">
        <v>3</v>
      </c>
      <c r="B36" s="16">
        <f t="shared" ref="B36:K36" si="1">SUM(B26:B35)</f>
        <v>0</v>
      </c>
      <c r="C36" s="6">
        <f t="shared" si="1"/>
        <v>0</v>
      </c>
      <c r="D36" s="6">
        <f t="shared" si="1"/>
        <v>0</v>
      </c>
      <c r="E36" s="6">
        <f t="shared" si="1"/>
        <v>0</v>
      </c>
      <c r="F36" s="6">
        <f t="shared" si="1"/>
        <v>0</v>
      </c>
      <c r="G36" s="6">
        <f t="shared" si="1"/>
        <v>0</v>
      </c>
      <c r="H36" s="6">
        <f t="shared" si="1"/>
        <v>0</v>
      </c>
      <c r="I36" s="6">
        <f t="shared" si="1"/>
        <v>0</v>
      </c>
      <c r="J36" s="6">
        <f t="shared" si="1"/>
        <v>0</v>
      </c>
      <c r="K36" s="6">
        <f t="shared" si="1"/>
        <v>0</v>
      </c>
    </row>
    <row r="39" spans="1:13" ht="18" x14ac:dyDescent="0.3">
      <c r="A39" s="15" t="s">
        <v>39</v>
      </c>
      <c r="B39" s="5"/>
      <c r="C39" s="5"/>
      <c r="D39" s="5"/>
      <c r="E39" s="5"/>
      <c r="F39" s="5"/>
    </row>
    <row r="40" spans="1:13" ht="16.5" x14ac:dyDescent="0.3">
      <c r="A40" s="14"/>
      <c r="B40" s="12" t="s">
        <v>38</v>
      </c>
      <c r="C40" s="12" t="s">
        <v>37</v>
      </c>
      <c r="D40" s="13" t="s">
        <v>36</v>
      </c>
      <c r="E40" s="12" t="s">
        <v>35</v>
      </c>
      <c r="F40" s="12" t="s">
        <v>34</v>
      </c>
      <c r="G40" s="12" t="s">
        <v>33</v>
      </c>
      <c r="H40" s="12" t="s">
        <v>32</v>
      </c>
      <c r="I40" s="12" t="s">
        <v>31</v>
      </c>
      <c r="J40" s="12" t="s">
        <v>30</v>
      </c>
      <c r="K40" s="12" t="s">
        <v>29</v>
      </c>
      <c r="L40" s="12" t="s">
        <v>28</v>
      </c>
      <c r="M40" s="12" t="s">
        <v>27</v>
      </c>
    </row>
    <row r="41" spans="1:13" ht="16.5" x14ac:dyDescent="0.3">
      <c r="A41" s="11" t="s">
        <v>26</v>
      </c>
      <c r="B41" s="10" t="s">
        <v>25</v>
      </c>
      <c r="C41" s="10" t="s">
        <v>24</v>
      </c>
      <c r="D41" s="10" t="s">
        <v>23</v>
      </c>
      <c r="E41" s="10" t="s">
        <v>22</v>
      </c>
      <c r="F41" s="10" t="s">
        <v>21</v>
      </c>
      <c r="G41" s="10" t="s">
        <v>20</v>
      </c>
      <c r="H41" s="10" t="s">
        <v>19</v>
      </c>
      <c r="I41" s="10" t="s">
        <v>18</v>
      </c>
      <c r="J41" s="10" t="s">
        <v>17</v>
      </c>
      <c r="K41" s="10" t="s">
        <v>16</v>
      </c>
      <c r="L41" s="10" t="s">
        <v>15</v>
      </c>
      <c r="M41" s="10" t="s">
        <v>14</v>
      </c>
    </row>
    <row r="42" spans="1:13" x14ac:dyDescent="0.25">
      <c r="A42" s="9" t="s">
        <v>13</v>
      </c>
      <c r="B42" s="8">
        <f>SUM(($C$26*'Parrotfish metrics'!E90)+($D$26*'Parrotfish metrics'!E91)+($E$26*'Parrotfish metrics'!E92)+($F$26*'Parrotfish metrics'!E93)+($G$26*'Parrotfish metrics'!E94)+($H$26*'Parrotfish metrics'!E95)+($I$26*'Parrotfish metrics'!E96)+ ($J$26*'Parrotfish metrics'!E97)+ ($K$26*'Parrotfish metrics'!E98))</f>
        <v>0</v>
      </c>
      <c r="C42" s="8">
        <f>SUM(($C$26*'Parrotfish metrics'!F90)+($D$26*'Parrotfish metrics'!F91)+($E$26*'Parrotfish metrics'!F92)+($F$26*'Parrotfish metrics'!F93)+($G$26*'Parrotfish metrics'!F94)+($H$26*'Parrotfish metrics'!F95)+($I$26*'Parrotfish metrics'!F96)+ ($J$26*'Parrotfish metrics'!F97)+ ($K$26*'Parrotfish metrics'!F98))</f>
        <v>0</v>
      </c>
      <c r="D42" s="8">
        <f>SUM(($C$26*'Parrotfish metrics'!G90)+($D$26*'Parrotfish metrics'!G91)+($E$26*'Parrotfish metrics'!G92)+($F$26*'Parrotfish metrics'!G93)+($G$26*'Parrotfish metrics'!G94)+($H$26*'Parrotfish metrics'!G95)+($I$26*'Parrotfish metrics'!G96)+ ($J$26*'Parrotfish metrics'!G97)+ ($K$26*'Parrotfish metrics'!G98))</f>
        <v>0</v>
      </c>
      <c r="E42" s="8">
        <f>SUM(($C$26*'Parrotfish metrics'!H90)+($D$26*'Parrotfish metrics'!H91)+($E$26*'Parrotfish metrics'!H92)+($F$26*'Parrotfish metrics'!H93)+($G$26*'Parrotfish metrics'!H94)+($H$26*'Parrotfish metrics'!H95)+($I$26*'Parrotfish metrics'!H96)+ ($J$26*'Parrotfish metrics'!H97)+ ($K$26*'Parrotfish metrics'!H98))</f>
        <v>0</v>
      </c>
      <c r="F42" s="8">
        <f>SUM(($C$26*'Parrotfish metrics'!I90)+($D$26*'Parrotfish metrics'!I91)+($E$26*'Parrotfish metrics'!I92)+($F$26*'Parrotfish metrics'!I93)+($G$26*'Parrotfish metrics'!I94)+($H$26*'Parrotfish metrics'!I95)+($I$26*'Parrotfish metrics'!I96)+ ($J$26*'Parrotfish metrics'!I97)+ ($K$26*'Parrotfish metrics'!I98))</f>
        <v>0</v>
      </c>
      <c r="G42" s="8">
        <f>SUM(($C$26*'Parrotfish metrics'!J90)+($D$26*'Parrotfish metrics'!J91)+($E$26*'Parrotfish metrics'!J92)+($F$26*'Parrotfish metrics'!J93)+($G$26*'Parrotfish metrics'!J94)+($H$26*'Parrotfish metrics'!J95)+($I$26*'Parrotfish metrics'!J96)+ ($J$26*'Parrotfish metrics'!J97)+ ($K$26*'Parrotfish metrics'!J98))</f>
        <v>0</v>
      </c>
      <c r="H42" s="8">
        <f>SUM(($C$26*'Parrotfish metrics'!K90)+($D$26*'Parrotfish metrics'!K91)+($E$26*'Parrotfish metrics'!K92)+($F$26*'Parrotfish metrics'!K93)+($G$26*'Parrotfish metrics'!K94)+($H$26*'Parrotfish metrics'!K95)+($I$26*'Parrotfish metrics'!K96)+ ($J$26*'Parrotfish metrics'!K97)+ ($K$26*'Parrotfish metrics'!K98))</f>
        <v>0</v>
      </c>
      <c r="I42" s="8">
        <f>SUM(($C$26*'Parrotfish metrics'!L90)+($D$26*'Parrotfish metrics'!L91)+($E$26*'Parrotfish metrics'!L92)+($F$26*'Parrotfish metrics'!L93)+($G$26*'Parrotfish metrics'!L94)+($H$26*'Parrotfish metrics'!L95)+($I$26*'Parrotfish metrics'!L96)+ ($J$26*'Parrotfish metrics'!L97)+ ($K$26*'Parrotfish metrics'!L98))</f>
        <v>0</v>
      </c>
      <c r="J42" s="8">
        <f>SUM(($C$26*'Parrotfish metrics'!M90)+($D$26*'Parrotfish metrics'!M91)+($E$26*'Parrotfish metrics'!M92)+($F$26*'Parrotfish metrics'!M93)+($G$26*'Parrotfish metrics'!M94)+($H$26*'Parrotfish metrics'!M95)+($I$26*'Parrotfish metrics'!M96)+ ($J$26*'Parrotfish metrics'!M97)+ ($K$26*'Parrotfish metrics'!M98))</f>
        <v>0</v>
      </c>
      <c r="K42" s="8">
        <f>SUM(($C$26*'Parrotfish metrics'!N90)+($D$26*'Parrotfish metrics'!N91)+($E$26*'Parrotfish metrics'!N92)+($F$26*'Parrotfish metrics'!N93)+($G$26*'Parrotfish metrics'!N94)+($H$26*'Parrotfish metrics'!N95)+($I$26*'Parrotfish metrics'!N96)+ ($J$26*'Parrotfish metrics'!N97)+ ($K$26*'Parrotfish metrics'!N98))</f>
        <v>0</v>
      </c>
      <c r="L42" s="8">
        <f>SUM(($C$26*'Parrotfish metrics'!O90)+($D$26*'Parrotfish metrics'!O91)+($E$26*'Parrotfish metrics'!O92)+($F$26*'Parrotfish metrics'!O93)+($G$26*'Parrotfish metrics'!O94)+($H$26*'Parrotfish metrics'!O95)+($I$26*'Parrotfish metrics'!O96)+ ($J$26*'Parrotfish metrics'!O97)+ ($K$26*'Parrotfish metrics'!O98))</f>
        <v>0</v>
      </c>
      <c r="M42" s="8">
        <f>SUM(($C$26*'Parrotfish metrics'!P90)+($D$26*'Parrotfish metrics'!P91)+($E$26*'Parrotfish metrics'!P92)+($F$26*'Parrotfish metrics'!P93)+($G$26*'Parrotfish metrics'!P94)+($H$26*'Parrotfish metrics'!P95)+($I$26*'Parrotfish metrics'!P96)+ ($J$26*'Parrotfish metrics'!P97)+ ($K$26*'Parrotfish metrics'!P98))</f>
        <v>0</v>
      </c>
    </row>
    <row r="43" spans="1:13" x14ac:dyDescent="0.25">
      <c r="A43" s="9" t="s">
        <v>12</v>
      </c>
      <c r="B43" s="8">
        <f>SUM(($C$27*'Parrotfish metrics'!E79)+($D$27*'Parrotfish metrics'!E80)+($E$27*'Parrotfish metrics'!E81)+($F$27*'Parrotfish metrics'!E82)+($G$27*'Parrotfish metrics'!E83)+($H$27*'Parrotfish metrics'!E84)+($I$27*'Parrotfish metrics'!E85)+ ($J$27*'Parrotfish metrics'!E86)+ ($K$27*'Parrotfish metrics'!E87))</f>
        <v>0</v>
      </c>
      <c r="C43" s="8">
        <f>SUM(($C$27*'Parrotfish metrics'!F79)+($D$27*'Parrotfish metrics'!F80)+($E$27*'Parrotfish metrics'!F81)+($F$27*'Parrotfish metrics'!F82)+($G$27*'Parrotfish metrics'!F83)+($H$27*'Parrotfish metrics'!F84)+($I$27*'Parrotfish metrics'!F85)+ ($J$27*'Parrotfish metrics'!F86)+ ($K$27*'Parrotfish metrics'!F87))</f>
        <v>0</v>
      </c>
      <c r="D43" s="8">
        <f>SUM(($C$27*'Parrotfish metrics'!G79)+($D$27*'Parrotfish metrics'!G80)+($E$27*'Parrotfish metrics'!G81)+($F$27*'Parrotfish metrics'!G82)+($G$27*'Parrotfish metrics'!G83)+($H$27*'Parrotfish metrics'!G84)+($I$27*'Parrotfish metrics'!G85)+ ($J$27*'Parrotfish metrics'!G86)+ ($K$27*'Parrotfish metrics'!G87))</f>
        <v>0</v>
      </c>
      <c r="E43" s="8">
        <f>SUM(($C$27*'Parrotfish metrics'!H79)+($D$27*'Parrotfish metrics'!H80)+($E$27*'Parrotfish metrics'!H81)+($F$27*'Parrotfish metrics'!H82)+($G$27*'Parrotfish metrics'!H83)+($H$27*'Parrotfish metrics'!H84)+($I$27*'Parrotfish metrics'!H85)+ ($J$27*'Parrotfish metrics'!H86)+ ($K$27*'Parrotfish metrics'!H87))</f>
        <v>0</v>
      </c>
      <c r="F43" s="8">
        <f>SUM(($C$27*'Parrotfish metrics'!I79)+($D$27*'Parrotfish metrics'!I80)+($E$27*'Parrotfish metrics'!I81)+($F$27*'Parrotfish metrics'!I82)+($G$27*'Parrotfish metrics'!I83)+($H$27*'Parrotfish metrics'!I84)+($I$27*'Parrotfish metrics'!I85)+ ($J$27*'Parrotfish metrics'!I86)+ ($K$27*'Parrotfish metrics'!I87))</f>
        <v>0</v>
      </c>
      <c r="G43" s="8">
        <f>SUM(($C$27*'Parrotfish metrics'!J79)+($D$27*'Parrotfish metrics'!J80)+($E$27*'Parrotfish metrics'!J81)+($F$27*'Parrotfish metrics'!J82)+($G$27*'Parrotfish metrics'!J83)+($H$27*'Parrotfish metrics'!J84)+($I$27*'Parrotfish metrics'!J85)+ ($J$27*'Parrotfish metrics'!J86)+ ($K$27*'Parrotfish metrics'!J87))</f>
        <v>0</v>
      </c>
      <c r="H43" s="8">
        <f>SUM(($C$27*'Parrotfish metrics'!K79)+($D$27*'Parrotfish metrics'!K80)+($E$27*'Parrotfish metrics'!K81)+($F$27*'Parrotfish metrics'!K82)+($G$27*'Parrotfish metrics'!K83)+($H$27*'Parrotfish metrics'!K84)+($I$27*'Parrotfish metrics'!K85)+ ($J$27*'Parrotfish metrics'!K86)+ ($K$27*'Parrotfish metrics'!K87))</f>
        <v>0</v>
      </c>
      <c r="I43" s="8">
        <f>SUM(($C$27*'Parrotfish metrics'!L79)+($D$27*'Parrotfish metrics'!L80)+($E$27*'Parrotfish metrics'!L81)+($F$27*'Parrotfish metrics'!L82)+($G$27*'Parrotfish metrics'!L83)+($H$27*'Parrotfish metrics'!L84)+($I$27*'Parrotfish metrics'!L85)+ ($J$27*'Parrotfish metrics'!L86)+ ($K$27*'Parrotfish metrics'!L87))</f>
        <v>0</v>
      </c>
      <c r="J43" s="8">
        <f>SUM(($C$27*'Parrotfish metrics'!M79)+($D$27*'Parrotfish metrics'!M80)+($E$27*'Parrotfish metrics'!M81)+($F$27*'Parrotfish metrics'!M82)+($G$27*'Parrotfish metrics'!M83)+($H$27*'Parrotfish metrics'!M84)+($I$27*'Parrotfish metrics'!M85)+ ($J$27*'Parrotfish metrics'!M86)+ ($K$27*'Parrotfish metrics'!M87))</f>
        <v>0</v>
      </c>
      <c r="K43" s="8">
        <f>SUM(($C$27*'Parrotfish metrics'!N79)+($D$27*'Parrotfish metrics'!N80)+($E$27*'Parrotfish metrics'!N81)+($F$27*'Parrotfish metrics'!N82)+($G$27*'Parrotfish metrics'!N83)+($H$27*'Parrotfish metrics'!N84)+($I$27*'Parrotfish metrics'!N85)+ ($J$27*'Parrotfish metrics'!N86)+ ($K$27*'Parrotfish metrics'!N87))</f>
        <v>0</v>
      </c>
      <c r="L43" s="8">
        <f>SUM(($C$27*'Parrotfish metrics'!O79)+($D$27*'Parrotfish metrics'!O80)+($E$27*'Parrotfish metrics'!O81)+($F$27*'Parrotfish metrics'!O82)+($G$27*'Parrotfish metrics'!O83)+($H$27*'Parrotfish metrics'!O84)+($I$27*'Parrotfish metrics'!O85)+ ($J$27*'Parrotfish metrics'!O86)+ ($K$27*'Parrotfish metrics'!O87))</f>
        <v>0</v>
      </c>
      <c r="M43" s="8">
        <f>SUM(($C$27*'Parrotfish metrics'!P79)+($D$27*'Parrotfish metrics'!P80)+($E$27*'Parrotfish metrics'!P81)+($F$27*'Parrotfish metrics'!P82)+($G$27*'Parrotfish metrics'!P83)+($H$27*'Parrotfish metrics'!P84)+($I$27*'Parrotfish metrics'!P85)+ ($J$27*'Parrotfish metrics'!P86)+ ($K$27*'Parrotfish metrics'!P87))</f>
        <v>0</v>
      </c>
    </row>
    <row r="44" spans="1:13" x14ac:dyDescent="0.25">
      <c r="A44" s="9" t="s">
        <v>11</v>
      </c>
      <c r="B44" s="8">
        <f>SUM(($C$28*'Parrotfish metrics'!E79)+($D$28*'Parrotfish metrics'!E80)+($E$28*'Parrotfish metrics'!E81)+($F$28*'Parrotfish metrics'!E82)+($G$28*'Parrotfish metrics'!E83)+($H$28*'Parrotfish metrics'!E84)+($I$28*'Parrotfish metrics'!E85)+ ($J$28*'Parrotfish metrics'!E86)+ ($K$28*'Parrotfish metrics'!E87))</f>
        <v>0</v>
      </c>
      <c r="C44" s="8">
        <f>SUM(($C$28*'Parrotfish metrics'!F79)+($D$28*'Parrotfish metrics'!F80)+($E$28*'Parrotfish metrics'!F81)+($F$28*'Parrotfish metrics'!F82)+($G$28*'Parrotfish metrics'!F83)+($H$28*'Parrotfish metrics'!F84)+($I$28*'Parrotfish metrics'!F85)+ ($J$28*'Parrotfish metrics'!F86)+ ($K$28*'Parrotfish metrics'!F87))</f>
        <v>0</v>
      </c>
      <c r="D44" s="8">
        <f>SUM(($C$28*'Parrotfish metrics'!G79)+($D$28*'Parrotfish metrics'!G80)+($E$28*'Parrotfish metrics'!G81)+($F$28*'Parrotfish metrics'!G82)+($G$28*'Parrotfish metrics'!G83)+($H$28*'Parrotfish metrics'!G84)+($I$28*'Parrotfish metrics'!G85)+ ($J$28*'Parrotfish metrics'!G86)+ ($K$28*'Parrotfish metrics'!G87))</f>
        <v>0</v>
      </c>
      <c r="E44" s="8">
        <f>SUM(($C$28*'Parrotfish metrics'!H79)+($D$28*'Parrotfish metrics'!H80)+($E$28*'Parrotfish metrics'!H81)+($F$28*'Parrotfish metrics'!H82)+($G$28*'Parrotfish metrics'!H83)+($H$28*'Parrotfish metrics'!H84)+($I$28*'Parrotfish metrics'!H85)+ ($J$28*'Parrotfish metrics'!H86)+ ($K$28*'Parrotfish metrics'!H87))</f>
        <v>0</v>
      </c>
      <c r="F44" s="8">
        <f>SUM(($C$28*'Parrotfish metrics'!I79)+($D$28*'Parrotfish metrics'!I80)+($E$28*'Parrotfish metrics'!I81)+($F$28*'Parrotfish metrics'!I82)+($G$28*'Parrotfish metrics'!I83)+($H$28*'Parrotfish metrics'!I84)+($I$28*'Parrotfish metrics'!I85)+ ($J$28*'Parrotfish metrics'!I86)+ ($K$28*'Parrotfish metrics'!I87))</f>
        <v>0</v>
      </c>
      <c r="G44" s="8">
        <f>SUM(($C$28*'Parrotfish metrics'!J79)+($D$28*'Parrotfish metrics'!J80)+($E$28*'Parrotfish metrics'!J81)+($F$28*'Parrotfish metrics'!J82)+($G$28*'Parrotfish metrics'!J83)+($H$28*'Parrotfish metrics'!J84)+($I$28*'Parrotfish metrics'!J85)+ ($J$28*'Parrotfish metrics'!J86)+ ($K$28*'Parrotfish metrics'!J87))</f>
        <v>0</v>
      </c>
      <c r="H44" s="8">
        <f>SUM(($C$28*'Parrotfish metrics'!K79)+($D$28*'Parrotfish metrics'!K80)+($E$28*'Parrotfish metrics'!K81)+($F$28*'Parrotfish metrics'!K82)+($G$28*'Parrotfish metrics'!K83)+($H$28*'Parrotfish metrics'!K84)+($I$28*'Parrotfish metrics'!K85)+ ($J$28*'Parrotfish metrics'!K86)+ ($K$28*'Parrotfish metrics'!K87))</f>
        <v>0</v>
      </c>
      <c r="I44" s="8">
        <f>SUM(($C$28*'Parrotfish metrics'!L79)+($D$28*'Parrotfish metrics'!L80)+($E$28*'Parrotfish metrics'!L81)+($F$28*'Parrotfish metrics'!L82)+($G$28*'Parrotfish metrics'!L83)+($H$28*'Parrotfish metrics'!L84)+($I$28*'Parrotfish metrics'!L85)+ ($J$28*'Parrotfish metrics'!L86)+ ($K$28*'Parrotfish metrics'!L87))</f>
        <v>0</v>
      </c>
      <c r="J44" s="8">
        <f>SUM(($C$28*'Parrotfish metrics'!M79)+($D$28*'Parrotfish metrics'!M80)+($E$28*'Parrotfish metrics'!M81)+($F$28*'Parrotfish metrics'!M82)+($G$28*'Parrotfish metrics'!M83)+($H$28*'Parrotfish metrics'!M84)+($I$28*'Parrotfish metrics'!M85)+ ($J$28*'Parrotfish metrics'!M86)+ ($K$28*'Parrotfish metrics'!M87))</f>
        <v>0</v>
      </c>
      <c r="K44" s="8">
        <f>SUM(($C$28*'Parrotfish metrics'!N79)+($D$28*'Parrotfish metrics'!N80)+($E$28*'Parrotfish metrics'!N81)+($F$28*'Parrotfish metrics'!N82)+($G$28*'Parrotfish metrics'!N83)+($H$28*'Parrotfish metrics'!N84)+($I$28*'Parrotfish metrics'!N85)+ ($J$28*'Parrotfish metrics'!N86)+ ($K$28*'Parrotfish metrics'!N87))</f>
        <v>0</v>
      </c>
      <c r="L44" s="8">
        <f>SUM(($C$28*'Parrotfish metrics'!O79)+($D$28*'Parrotfish metrics'!O80)+($E$28*'Parrotfish metrics'!O81)+($F$28*'Parrotfish metrics'!O82)+($G$28*'Parrotfish metrics'!O83)+($H$28*'Parrotfish metrics'!O84)+($I$28*'Parrotfish metrics'!O85)+ ($J$28*'Parrotfish metrics'!O86)+ ($K$28*'Parrotfish metrics'!O87))</f>
        <v>0</v>
      </c>
      <c r="M44" s="8">
        <f>SUM(($C$28*'Parrotfish metrics'!P79)+($D$28*'Parrotfish metrics'!P80)+($E$28*'Parrotfish metrics'!P81)+($F$28*'Parrotfish metrics'!P82)+($G$28*'Parrotfish metrics'!P83)+($H$28*'Parrotfish metrics'!P84)+($I$28*'Parrotfish metrics'!P85)+ ($J$28*'Parrotfish metrics'!P86)+ ($K$28*'Parrotfish metrics'!P87))</f>
        <v>0</v>
      </c>
    </row>
    <row r="45" spans="1:13" x14ac:dyDescent="0.25">
      <c r="A45" s="9" t="s">
        <v>10</v>
      </c>
      <c r="B45" s="8">
        <f>SUM(($C$29*'Parrotfish metrics'!E79)+($D$29*'Parrotfish metrics'!E80)+($E$29*'Parrotfish metrics'!E81)+($F$29*'Parrotfish metrics'!E82)+($G$29*'Parrotfish metrics'!E83)+($H$29*'Parrotfish metrics'!E84)+($I$29*'Parrotfish metrics'!E85)+ ($J$29*'Parrotfish metrics'!E86)+ ($K$29*'Parrotfish metrics'!E87))</f>
        <v>0</v>
      </c>
      <c r="C45" s="8">
        <f>SUM(($C$29*'Parrotfish metrics'!F79)+($D$29*'Parrotfish metrics'!F80)+($E$29*'Parrotfish metrics'!F81)+($F$29*'Parrotfish metrics'!F82)+($G$29*'Parrotfish metrics'!F83)+($H$29*'Parrotfish metrics'!F84)+($I$29*'Parrotfish metrics'!F85)+ ($J$29*'Parrotfish metrics'!F86)+ ($K$29*'Parrotfish metrics'!F87))</f>
        <v>0</v>
      </c>
      <c r="D45" s="8">
        <f>SUM(($C$29*'Parrotfish metrics'!G79)+($D$29*'Parrotfish metrics'!G80)+($E$29*'Parrotfish metrics'!G81)+($F$29*'Parrotfish metrics'!G82)+($G$29*'Parrotfish metrics'!G83)+($H$29*'Parrotfish metrics'!G84)+($I$29*'Parrotfish metrics'!G85)+ ($J$29*'Parrotfish metrics'!G86)+ ($K$29*'Parrotfish metrics'!G87))</f>
        <v>0</v>
      </c>
      <c r="E45" s="8">
        <f>SUM(($C$29*'Parrotfish metrics'!H79)+($D$29*'Parrotfish metrics'!H80)+($E$29*'Parrotfish metrics'!H81)+($F$29*'Parrotfish metrics'!H82)+($G$29*'Parrotfish metrics'!H83)+($H$29*'Parrotfish metrics'!H84)+($I$29*'Parrotfish metrics'!H85)+ ($J$29*'Parrotfish metrics'!H86)+ ($K$29*'Parrotfish metrics'!H87))</f>
        <v>0</v>
      </c>
      <c r="F45" s="8">
        <f>SUM(($C$29*'Parrotfish metrics'!I79)+($D$29*'Parrotfish metrics'!I80)+($E$29*'Parrotfish metrics'!I81)+($F$29*'Parrotfish metrics'!I82)+($G$29*'Parrotfish metrics'!I83)+($H$29*'Parrotfish metrics'!I84)+($I$29*'Parrotfish metrics'!I85)+ ($J$29*'Parrotfish metrics'!I86)+ ($K$29*'Parrotfish metrics'!I87))</f>
        <v>0</v>
      </c>
      <c r="G45" s="8">
        <f>SUM(($C$29*'Parrotfish metrics'!J79)+($D$29*'Parrotfish metrics'!J80)+($E$29*'Parrotfish metrics'!J81)+($F$29*'Parrotfish metrics'!J82)+($G$29*'Parrotfish metrics'!J83)+($H$29*'Parrotfish metrics'!J84)+($I$29*'Parrotfish metrics'!J85)+ ($J$29*'Parrotfish metrics'!J86)+ ($K$29*'Parrotfish metrics'!J87))</f>
        <v>0</v>
      </c>
      <c r="H45" s="8">
        <f>SUM(($C$29*'Parrotfish metrics'!K79)+($D$29*'Parrotfish metrics'!K80)+($E$29*'Parrotfish metrics'!K81)+($F$29*'Parrotfish metrics'!K82)+($G$29*'Parrotfish metrics'!K83)+($H$29*'Parrotfish metrics'!K84)+($I$29*'Parrotfish metrics'!K85)+ ($J$29*'Parrotfish metrics'!K86)+ ($K$29*'Parrotfish metrics'!K87))</f>
        <v>0</v>
      </c>
      <c r="I45" s="8">
        <f>SUM(($C$29*'Parrotfish metrics'!L79)+($D$29*'Parrotfish metrics'!L80)+($E$29*'Parrotfish metrics'!L81)+($F$29*'Parrotfish metrics'!L82)+($G$29*'Parrotfish metrics'!L83)+($H$29*'Parrotfish metrics'!L84)+($I$29*'Parrotfish metrics'!L85)+ ($J$29*'Parrotfish metrics'!L86)+ ($K$29*'Parrotfish metrics'!L87))</f>
        <v>0</v>
      </c>
      <c r="J45" s="8">
        <f>SUM(($C$29*'Parrotfish metrics'!M79)+($D$29*'Parrotfish metrics'!M80)+($E$29*'Parrotfish metrics'!M81)+($F$29*'Parrotfish metrics'!M82)+($G$29*'Parrotfish metrics'!M83)+($H$29*'Parrotfish metrics'!M84)+($I$29*'Parrotfish metrics'!M85)+ ($J$29*'Parrotfish metrics'!M86)+ ($K$29*'Parrotfish metrics'!M87))</f>
        <v>0</v>
      </c>
      <c r="K45" s="8">
        <f>SUM(($C$29*'Parrotfish metrics'!N79)+($D$29*'Parrotfish metrics'!N80)+($E$29*'Parrotfish metrics'!N81)+($F$29*'Parrotfish metrics'!N82)+($G$29*'Parrotfish metrics'!N83)+($H$29*'Parrotfish metrics'!N84)+($I$29*'Parrotfish metrics'!N85)+ ($J$29*'Parrotfish metrics'!N86)+ ($K$29*'Parrotfish metrics'!N87))</f>
        <v>0</v>
      </c>
      <c r="L45" s="8">
        <f>SUM(($C$29*'Parrotfish metrics'!O79)+($D$29*'Parrotfish metrics'!O80)+($E$29*'Parrotfish metrics'!O81)+($F$29*'Parrotfish metrics'!O82)+($G$29*'Parrotfish metrics'!O83)+($H$29*'Parrotfish metrics'!O84)+($I$29*'Parrotfish metrics'!O85)+ ($J$29*'Parrotfish metrics'!O86)+ ($K$29*'Parrotfish metrics'!O87))</f>
        <v>0</v>
      </c>
      <c r="M45" s="8">
        <f>SUM(($C$29*'Parrotfish metrics'!P79)+($D$29*'Parrotfish metrics'!P80)+($E$29*'Parrotfish metrics'!P81)+($F$29*'Parrotfish metrics'!P82)+($G$29*'Parrotfish metrics'!P83)+($H$29*'Parrotfish metrics'!P84)+($I$29*'Parrotfish metrics'!P85)+ ($J$29*'Parrotfish metrics'!P86)+ ($K$29*'Parrotfish metrics'!P87))</f>
        <v>0</v>
      </c>
    </row>
    <row r="46" spans="1:13" x14ac:dyDescent="0.25">
      <c r="A46" s="9" t="s">
        <v>9</v>
      </c>
      <c r="B46" s="8">
        <f>SUM(($C$30*'Parrotfish metrics'!E79)+($D$30*'Parrotfish metrics'!E80)+($E$30*'Parrotfish metrics'!E81)+($F$30*'Parrotfish metrics'!E82)+($G$30*'Parrotfish metrics'!E83)+($H$30*'Parrotfish metrics'!E84)+($I$30*'Parrotfish metrics'!E85)+ ($J$30*'Parrotfish metrics'!E86)+ ($K$30*'Parrotfish metrics'!E87))</f>
        <v>0</v>
      </c>
      <c r="C46" s="8">
        <f>SUM(($C$30*'Parrotfish metrics'!F79)+($D$30*'Parrotfish metrics'!F80)+($E$30*'Parrotfish metrics'!F81)+($F$30*'Parrotfish metrics'!F82)+($G$30*'Parrotfish metrics'!F83)+($H$30*'Parrotfish metrics'!F84)+($I$30*'Parrotfish metrics'!F85)+ ($J$30*'Parrotfish metrics'!F86)+ ($K$30*'Parrotfish metrics'!F87))</f>
        <v>0</v>
      </c>
      <c r="D46" s="8">
        <f>SUM(($C$30*'Parrotfish metrics'!G79)+($D$30*'Parrotfish metrics'!G80)+($E$30*'Parrotfish metrics'!G81)+($F$30*'Parrotfish metrics'!G82)+($G$30*'Parrotfish metrics'!G83)+($H$30*'Parrotfish metrics'!G84)+($I$30*'Parrotfish metrics'!G85)+ ($J$30*'Parrotfish metrics'!G86)+ ($K$30*'Parrotfish metrics'!G87))</f>
        <v>0</v>
      </c>
      <c r="E46" s="8">
        <f>SUM(($C$30*'Parrotfish metrics'!H79)+($D$30*'Parrotfish metrics'!H80)+($E$30*'Parrotfish metrics'!H81)+($F$30*'Parrotfish metrics'!H82)+($G$30*'Parrotfish metrics'!H83)+($H$30*'Parrotfish metrics'!H84)+($I$30*'Parrotfish metrics'!H85)+ ($J$30*'Parrotfish metrics'!H86)+ ($K$30*'Parrotfish metrics'!H87))</f>
        <v>0</v>
      </c>
      <c r="F46" s="8">
        <f>SUM(($C$30*'Parrotfish metrics'!I79)+($D$30*'Parrotfish metrics'!I80)+($E$30*'Parrotfish metrics'!I81)+($F$30*'Parrotfish metrics'!I82)+($G$30*'Parrotfish metrics'!I83)+($H$30*'Parrotfish metrics'!I84)+($I$30*'Parrotfish metrics'!I85)+ ($J$30*'Parrotfish metrics'!I86)+ ($K$30*'Parrotfish metrics'!I87))</f>
        <v>0</v>
      </c>
      <c r="G46" s="8">
        <f>SUM(($C$30*'Parrotfish metrics'!J79)+($D$30*'Parrotfish metrics'!J80)+($E$30*'Parrotfish metrics'!J81)+($F$30*'Parrotfish metrics'!J82)+($G$30*'Parrotfish metrics'!J83)+($H$30*'Parrotfish metrics'!J84)+($I$30*'Parrotfish metrics'!J85)+ ($J$30*'Parrotfish metrics'!J86)+ ($K$30*'Parrotfish metrics'!J87))</f>
        <v>0</v>
      </c>
      <c r="H46" s="8">
        <f>SUM(($C$30*'Parrotfish metrics'!K79)+($D$30*'Parrotfish metrics'!K80)+($E$30*'Parrotfish metrics'!K81)+($F$30*'Parrotfish metrics'!K82)+($G$30*'Parrotfish metrics'!K83)+($H$30*'Parrotfish metrics'!K84)+($I$30*'Parrotfish metrics'!K85)+ ($J$30*'Parrotfish metrics'!K86)+ ($K$30*'Parrotfish metrics'!K87))</f>
        <v>0</v>
      </c>
      <c r="I46" s="8">
        <f>SUM(($C$30*'Parrotfish metrics'!L79)+($D$30*'Parrotfish metrics'!L80)+($E$30*'Parrotfish metrics'!L81)+($F$30*'Parrotfish metrics'!L82)+($G$30*'Parrotfish metrics'!L83)+($H$30*'Parrotfish metrics'!L84)+($I$30*'Parrotfish metrics'!L85)+ ($J$30*'Parrotfish metrics'!L86)+ ($K$30*'Parrotfish metrics'!L87))</f>
        <v>0</v>
      </c>
      <c r="J46" s="8">
        <f>SUM(($C$30*'Parrotfish metrics'!M79)+($D$30*'Parrotfish metrics'!M80)+($E$30*'Parrotfish metrics'!M81)+($F$30*'Parrotfish metrics'!M82)+($G$30*'Parrotfish metrics'!M83)+($H$30*'Parrotfish metrics'!M84)+($I$30*'Parrotfish metrics'!M85)+ ($J$30*'Parrotfish metrics'!M86)+ ($K$30*'Parrotfish metrics'!M87))</f>
        <v>0</v>
      </c>
      <c r="K46" s="8">
        <f>SUM(($C$30*'Parrotfish metrics'!N79)+($D$30*'Parrotfish metrics'!N80)+($E$30*'Parrotfish metrics'!N81)+($F$30*'Parrotfish metrics'!N82)+($G$30*'Parrotfish metrics'!N83)+($H$30*'Parrotfish metrics'!N84)+($I$30*'Parrotfish metrics'!N85)+ ($J$30*'Parrotfish metrics'!N86)+ ($K$30*'Parrotfish metrics'!N87))</f>
        <v>0</v>
      </c>
      <c r="L46" s="8">
        <f>SUM(($C$30*'Parrotfish metrics'!O79)+($D$30*'Parrotfish metrics'!O80)+($E$30*'Parrotfish metrics'!O81)+($F$30*'Parrotfish metrics'!O82)+($G$30*'Parrotfish metrics'!O83)+($H$30*'Parrotfish metrics'!O84)+($I$30*'Parrotfish metrics'!O85)+ ($J$30*'Parrotfish metrics'!O86)+ ($K$30*'Parrotfish metrics'!O87))</f>
        <v>0</v>
      </c>
      <c r="M46" s="8">
        <f>SUM(($C$30*'Parrotfish metrics'!P79)+($D$30*'Parrotfish metrics'!P80)+($E$30*'Parrotfish metrics'!P81)+($F$30*'Parrotfish metrics'!P82)+($G$30*'Parrotfish metrics'!P83)+($H$30*'Parrotfish metrics'!P84)+($I$30*'Parrotfish metrics'!P85)+ ($J$30*'Parrotfish metrics'!P86)+ ($K$30*'Parrotfish metrics'!P87))</f>
        <v>0</v>
      </c>
    </row>
    <row r="47" spans="1:13" x14ac:dyDescent="0.25">
      <c r="A47" s="9" t="s">
        <v>8</v>
      </c>
      <c r="B47" s="8">
        <f>SUM(($C$31*'Parrotfish metrics'!E79)+($D$31*'Parrotfish metrics'!E80)+($E$31*'Parrotfish metrics'!E81)+($F$31*'Parrotfish metrics'!E82)+($G$31*'Parrotfish metrics'!E83)+($H$31*'Parrotfish metrics'!E84)+($I$31*'Parrotfish metrics'!E85)+ ($J$31*'Parrotfish metrics'!E86)+ ($K$31*'Parrotfish metrics'!E87))</f>
        <v>0</v>
      </c>
      <c r="C47" s="8">
        <f>SUM(($C$31*'Parrotfish metrics'!F79)+($D$31*'Parrotfish metrics'!F80)+($E$31*'Parrotfish metrics'!F81)+($F$31*'Parrotfish metrics'!F82)+($G$31*'Parrotfish metrics'!F83)+($H$31*'Parrotfish metrics'!F84)+($I$31*'Parrotfish metrics'!F85)+ ($J$31*'Parrotfish metrics'!F86)+ ($K$31*'Parrotfish metrics'!F87))</f>
        <v>0</v>
      </c>
      <c r="D47" s="8">
        <f>SUM(($C$31*'Parrotfish metrics'!G79)+($D$31*'Parrotfish metrics'!G80)+($E$31*'Parrotfish metrics'!G81)+($F$31*'Parrotfish metrics'!G82)+($G$31*'Parrotfish metrics'!G83)+($H$31*'Parrotfish metrics'!G84)+($I$31*'Parrotfish metrics'!G85)+ ($J$31*'Parrotfish metrics'!G86)+ ($K$31*'Parrotfish metrics'!G87))</f>
        <v>0</v>
      </c>
      <c r="E47" s="8">
        <f>SUM(($C$31*'Parrotfish metrics'!H79)+($D$31*'Parrotfish metrics'!H80)+($E$31*'Parrotfish metrics'!H81)+($F$31*'Parrotfish metrics'!H82)+($G$31*'Parrotfish metrics'!H83)+($H$31*'Parrotfish metrics'!H84)+($I$31*'Parrotfish metrics'!H85)+ ($J$31*'Parrotfish metrics'!H86)+ ($K$31*'Parrotfish metrics'!H87))</f>
        <v>0</v>
      </c>
      <c r="F47" s="8">
        <f>SUM(($C$31*'Parrotfish metrics'!I79)+($D$31*'Parrotfish metrics'!I80)+($E$31*'Parrotfish metrics'!I81)+($F$31*'Parrotfish metrics'!I82)+($G$31*'Parrotfish metrics'!I83)+($H$31*'Parrotfish metrics'!I84)+($I$31*'Parrotfish metrics'!I85)+ ($J$31*'Parrotfish metrics'!I86)+ ($K$31*'Parrotfish metrics'!I87))</f>
        <v>0</v>
      </c>
      <c r="G47" s="8">
        <f>SUM(($C$31*'Parrotfish metrics'!J79)+($D$31*'Parrotfish metrics'!J80)+($E$31*'Parrotfish metrics'!J81)+($F$31*'Parrotfish metrics'!J82)+($G$31*'Parrotfish metrics'!J83)+($H$31*'Parrotfish metrics'!J84)+($I$31*'Parrotfish metrics'!J85)+ ($J$31*'Parrotfish metrics'!J86)+ ($K$31*'Parrotfish metrics'!J87))</f>
        <v>0</v>
      </c>
      <c r="H47" s="8">
        <f>SUM(($C$31*'Parrotfish metrics'!K79)+($D$31*'Parrotfish metrics'!K80)+($E$31*'Parrotfish metrics'!K81)+($F$31*'Parrotfish metrics'!K82)+($G$31*'Parrotfish metrics'!K83)+($H$31*'Parrotfish metrics'!K84)+($I$31*'Parrotfish metrics'!K85)+ ($J$31*'Parrotfish metrics'!K86)+ ($K$31*'Parrotfish metrics'!K87))</f>
        <v>0</v>
      </c>
      <c r="I47" s="8">
        <f>SUM(($C$31*'Parrotfish metrics'!L79)+($D$31*'Parrotfish metrics'!L80)+($E$31*'Parrotfish metrics'!L81)+($F$31*'Parrotfish metrics'!L82)+($G$31*'Parrotfish metrics'!L83)+($H$31*'Parrotfish metrics'!L84)+($I$31*'Parrotfish metrics'!L85)+ ($J$31*'Parrotfish metrics'!L86)+ ($K$31*'Parrotfish metrics'!L87))</f>
        <v>0</v>
      </c>
      <c r="J47" s="8">
        <f>SUM(($C$31*'Parrotfish metrics'!M79)+($D$31*'Parrotfish metrics'!M80)+($E$31*'Parrotfish metrics'!M81)+($F$31*'Parrotfish metrics'!M82)+($G$31*'Parrotfish metrics'!M83)+($H$31*'Parrotfish metrics'!M84)+($I$31*'Parrotfish metrics'!M85)+ ($J$31*'Parrotfish metrics'!M86)+ ($K$31*'Parrotfish metrics'!M87))</f>
        <v>0</v>
      </c>
      <c r="K47" s="8">
        <f>SUM(($C$31*'Parrotfish metrics'!N79)+($D$31*'Parrotfish metrics'!N80)+($E$31*'Parrotfish metrics'!N81)+($F$31*'Parrotfish metrics'!N82)+($G$31*'Parrotfish metrics'!N83)+($H$31*'Parrotfish metrics'!N84)+($I$31*'Parrotfish metrics'!N85)+ ($J$31*'Parrotfish metrics'!N86)+ ($K$31*'Parrotfish metrics'!N87))</f>
        <v>0</v>
      </c>
      <c r="L47" s="8">
        <f>SUM(($C$31*'Parrotfish metrics'!O79)+($D$31*'Parrotfish metrics'!O80)+($E$31*'Parrotfish metrics'!O81)+($F$31*'Parrotfish metrics'!O82)+($G$31*'Parrotfish metrics'!O83)+($H$31*'Parrotfish metrics'!O84)+($I$31*'Parrotfish metrics'!O85)+ ($J$31*'Parrotfish metrics'!O86)+ ($K$31*'Parrotfish metrics'!O87))</f>
        <v>0</v>
      </c>
      <c r="M47" s="8">
        <f>SUM(($C$31*'Parrotfish metrics'!P79)+($D$31*'Parrotfish metrics'!P80)+($E$31*'Parrotfish metrics'!P81)+($F$31*'Parrotfish metrics'!P82)+($G$31*'Parrotfish metrics'!P83)+($H$31*'Parrotfish metrics'!P84)+($I$31*'Parrotfish metrics'!P85)+ ($J$31*'Parrotfish metrics'!P86)+ ($K$31*'Parrotfish metrics'!P87))</f>
        <v>0</v>
      </c>
    </row>
    <row r="48" spans="1:13" x14ac:dyDescent="0.25">
      <c r="A48" s="9" t="s">
        <v>7</v>
      </c>
      <c r="B48" s="8">
        <f>SUM(($C$32*'Parrotfish metrics'!E79)+($D$32*'Parrotfish metrics'!E80)+($E$32*'Parrotfish metrics'!E81)+($F$32*'Parrotfish metrics'!E82)+($G$32*'Parrotfish metrics'!E83)+($H$32*'Parrotfish metrics'!E84)+($I$32*'Parrotfish metrics'!E85)+ ($J$32*'Parrotfish metrics'!E86)+ ($K$32*'Parrotfish metrics'!E87))</f>
        <v>0</v>
      </c>
      <c r="C48" s="8">
        <f>SUM(($C$32*'Parrotfish metrics'!F79)+($D$32*'Parrotfish metrics'!F80)+($E$32*'Parrotfish metrics'!F81)+($F$32*'Parrotfish metrics'!F82)+($G$32*'Parrotfish metrics'!F83)+($H$32*'Parrotfish metrics'!F84)+($I$32*'Parrotfish metrics'!F85)+ ($J$32*'Parrotfish metrics'!F86)+ ($K$32*'Parrotfish metrics'!F87))</f>
        <v>0</v>
      </c>
      <c r="D48" s="8">
        <f>SUM(($C$32*'Parrotfish metrics'!G79)+($D$32*'Parrotfish metrics'!G80)+($E$32*'Parrotfish metrics'!G81)+($F$32*'Parrotfish metrics'!G82)+($G$32*'Parrotfish metrics'!G83)+($H$32*'Parrotfish metrics'!G84)+($I$32*'Parrotfish metrics'!G85)+ ($J$32*'Parrotfish metrics'!G86)+ ($K$32*'Parrotfish metrics'!G87))</f>
        <v>0</v>
      </c>
      <c r="E48" s="8">
        <f>SUM(($C$32*'Parrotfish metrics'!H79)+($D$32*'Parrotfish metrics'!H80)+($E$32*'Parrotfish metrics'!H81)+($F$32*'Parrotfish metrics'!H82)+($G$32*'Parrotfish metrics'!H83)+($H$32*'Parrotfish metrics'!H84)+($I$32*'Parrotfish metrics'!H85)+ ($J$32*'Parrotfish metrics'!H86)+ ($K$32*'Parrotfish metrics'!H87))</f>
        <v>0</v>
      </c>
      <c r="F48" s="8">
        <f>SUM(($C$32*'Parrotfish metrics'!I79)+($D$32*'Parrotfish metrics'!I80)+($E$32*'Parrotfish metrics'!I81)+($F$32*'Parrotfish metrics'!I82)+($G$32*'Parrotfish metrics'!I83)+($H$32*'Parrotfish metrics'!I84)+($I$32*'Parrotfish metrics'!I85)+ ($J$32*'Parrotfish metrics'!I86)+ ($K$32*'Parrotfish metrics'!I87))</f>
        <v>0</v>
      </c>
      <c r="G48" s="8">
        <f>SUM(($C$32*'Parrotfish metrics'!J79)+($D$32*'Parrotfish metrics'!J80)+($E$32*'Parrotfish metrics'!J81)+($F$32*'Parrotfish metrics'!J82)+($G$32*'Parrotfish metrics'!J83)+($H$32*'Parrotfish metrics'!J84)+($I$32*'Parrotfish metrics'!J85)+ ($J$32*'Parrotfish metrics'!J86)+ ($K$32*'Parrotfish metrics'!J87))</f>
        <v>0</v>
      </c>
      <c r="H48" s="8">
        <f>SUM(($C$32*'Parrotfish metrics'!K79)+($D$32*'Parrotfish metrics'!K80)+($E$32*'Parrotfish metrics'!K81)+($F$32*'Parrotfish metrics'!K82)+($G$32*'Parrotfish metrics'!K83)+($H$32*'Parrotfish metrics'!K84)+($I$32*'Parrotfish metrics'!K85)+ ($J$32*'Parrotfish metrics'!K86)+ ($K$32*'Parrotfish metrics'!K87))</f>
        <v>0</v>
      </c>
      <c r="I48" s="8">
        <f>SUM(($C$32*'Parrotfish metrics'!L79)+($D$32*'Parrotfish metrics'!L80)+($E$32*'Parrotfish metrics'!L81)+($F$32*'Parrotfish metrics'!L82)+($G$32*'Parrotfish metrics'!L83)+($H$32*'Parrotfish metrics'!L84)+($I$32*'Parrotfish metrics'!L85)+ ($J$32*'Parrotfish metrics'!L86)+ ($K$32*'Parrotfish metrics'!L87))</f>
        <v>0</v>
      </c>
      <c r="J48" s="8">
        <f>SUM(($C$32*'Parrotfish metrics'!M79)+($D$32*'Parrotfish metrics'!M80)+($E$32*'Parrotfish metrics'!M81)+($F$32*'Parrotfish metrics'!M82)+($G$32*'Parrotfish metrics'!M83)+($H$32*'Parrotfish metrics'!M84)+($I$32*'Parrotfish metrics'!M85)+ ($J$32*'Parrotfish metrics'!M86)+ ($K$32*'Parrotfish metrics'!M87))</f>
        <v>0</v>
      </c>
      <c r="K48" s="8">
        <f>SUM(($C$32*'Parrotfish metrics'!N79)+($D$32*'Parrotfish metrics'!N80)+($E$32*'Parrotfish metrics'!N81)+($F$32*'Parrotfish metrics'!N82)+($G$32*'Parrotfish metrics'!N83)+($H$32*'Parrotfish metrics'!N84)+($I$32*'Parrotfish metrics'!N85)+ ($J$32*'Parrotfish metrics'!N86)+ ($K$32*'Parrotfish metrics'!N87))</f>
        <v>0</v>
      </c>
      <c r="L48" s="8">
        <f>SUM(($C$32*'Parrotfish metrics'!O79)+($D$32*'Parrotfish metrics'!O80)+($E$32*'Parrotfish metrics'!O81)+($F$32*'Parrotfish metrics'!O82)+($G$32*'Parrotfish metrics'!O83)+($H$32*'Parrotfish metrics'!O84)+($I$32*'Parrotfish metrics'!O85)+ ($J$32*'Parrotfish metrics'!O86)+ ($K$32*'Parrotfish metrics'!O87))</f>
        <v>0</v>
      </c>
      <c r="M48" s="8">
        <f>SUM(($C$32*'Parrotfish metrics'!P79)+($D$32*'Parrotfish metrics'!P80)+($E$32*'Parrotfish metrics'!P81)+($F$32*'Parrotfish metrics'!P82)+($G$32*'Parrotfish metrics'!P83)+($H$32*'Parrotfish metrics'!P84)+($I$32*'Parrotfish metrics'!P85)+ ($J$32*'Parrotfish metrics'!P86)+ ($K$32*'Parrotfish metrics'!P87))</f>
        <v>0</v>
      </c>
    </row>
    <row r="49" spans="1:14" x14ac:dyDescent="0.25">
      <c r="A49" s="9" t="s">
        <v>6</v>
      </c>
      <c r="B49" s="8">
        <f>SUM(($C$33*'Parrotfish metrics'!E90)+($D$33*'Parrotfish metrics'!E91)+($E$33*'Parrotfish metrics'!E92)+($F$33*'Parrotfish metrics'!E93)+($G$33*'Parrotfish metrics'!E94)+($H$33*'Parrotfish metrics'!E95)+($I$33*'Parrotfish metrics'!E96)+ ($J$33*'Parrotfish metrics'!E97)+ ($K$33*'Parrotfish metrics'!E98))</f>
        <v>0</v>
      </c>
      <c r="C49" s="8">
        <f>SUM(($C$33*'Parrotfish metrics'!F90)+($D$33*'Parrotfish metrics'!F91)+($E$33*'Parrotfish metrics'!F92)+($F$33*'Parrotfish metrics'!F93)+($G$33*'Parrotfish metrics'!F94)+($H$33*'Parrotfish metrics'!F95)+($I$33*'Parrotfish metrics'!F96)+ ($J$33*'Parrotfish metrics'!F97)+ ($K$33*'Parrotfish metrics'!F98))</f>
        <v>0</v>
      </c>
      <c r="D49" s="8">
        <f>SUM(($C$33*'Parrotfish metrics'!G90)+($D$33*'Parrotfish metrics'!G91)+($E$33*'Parrotfish metrics'!G92)+($F$33*'Parrotfish metrics'!G93)+($G$33*'Parrotfish metrics'!G94)+($H$33*'Parrotfish metrics'!G95)+($I$33*'Parrotfish metrics'!G96)+ ($J$33*'Parrotfish metrics'!G97)+ ($K$33*'Parrotfish metrics'!G98))</f>
        <v>0</v>
      </c>
      <c r="E49" s="8">
        <f>SUM(($C$33*'Parrotfish metrics'!H90)+($D$33*'Parrotfish metrics'!H91)+($E$33*'Parrotfish metrics'!H92)+($F$33*'Parrotfish metrics'!H93)+($G$33*'Parrotfish metrics'!H94)+($H$33*'Parrotfish metrics'!H95)+($I$33*'Parrotfish metrics'!H96)+ ($J$33*'Parrotfish metrics'!H97)+ ($K$33*'Parrotfish metrics'!H98))</f>
        <v>0</v>
      </c>
      <c r="F49" s="8">
        <f>SUM(($C$33*'Parrotfish metrics'!I90)+($D$33*'Parrotfish metrics'!I91)+($E$33*'Parrotfish metrics'!I92)+($F$33*'Parrotfish metrics'!I93)+($G$33*'Parrotfish metrics'!I94)+($H$33*'Parrotfish metrics'!I95)+($I$33*'Parrotfish metrics'!I96)+ ($J$33*'Parrotfish metrics'!I97)+ ($K$33*'Parrotfish metrics'!I98))</f>
        <v>0</v>
      </c>
      <c r="G49" s="8">
        <f>SUM(($C$33*'Parrotfish metrics'!J90)+($D$33*'Parrotfish metrics'!J91)+($E$33*'Parrotfish metrics'!J92)+($F$33*'Parrotfish metrics'!J93)+($G$33*'Parrotfish metrics'!J94)+($H$33*'Parrotfish metrics'!J95)+($I$33*'Parrotfish metrics'!J96)+ ($J$33*'Parrotfish metrics'!J97)+ ($K$33*'Parrotfish metrics'!J98))</f>
        <v>0</v>
      </c>
      <c r="H49" s="8">
        <f>SUM(($C$33*'Parrotfish metrics'!K90)+($D$33*'Parrotfish metrics'!K91)+($E$33*'Parrotfish metrics'!K92)+($F$33*'Parrotfish metrics'!K93)+($G$33*'Parrotfish metrics'!K94)+($H$33*'Parrotfish metrics'!K95)+($I$33*'Parrotfish metrics'!K96)+ ($J$33*'Parrotfish metrics'!K97)+ ($K$33*'Parrotfish metrics'!K98))</f>
        <v>0</v>
      </c>
      <c r="I49" s="8">
        <f>SUM(($C$33*'Parrotfish metrics'!L90)+($D$33*'Parrotfish metrics'!L91)+($E$33*'Parrotfish metrics'!L92)+($F$33*'Parrotfish metrics'!L93)+($G$33*'Parrotfish metrics'!L94)+($H$33*'Parrotfish metrics'!L95)+($I$33*'Parrotfish metrics'!L96)+ ($J$33*'Parrotfish metrics'!L97)+ ($K$33*'Parrotfish metrics'!L98))</f>
        <v>0</v>
      </c>
      <c r="J49" s="8">
        <f>SUM(($C$33*'Parrotfish metrics'!M90)+($D$33*'Parrotfish metrics'!M91)+($E$33*'Parrotfish metrics'!M92)+($F$33*'Parrotfish metrics'!M93)+($G$33*'Parrotfish metrics'!M94)+($H$33*'Parrotfish metrics'!M95)+($I$33*'Parrotfish metrics'!M96)+ ($J$33*'Parrotfish metrics'!M97)+ ($K$33*'Parrotfish metrics'!M98))</f>
        <v>0</v>
      </c>
      <c r="K49" s="8">
        <f>SUM(($C$33*'Parrotfish metrics'!N90)+($D$33*'Parrotfish metrics'!N91)+($E$33*'Parrotfish metrics'!N92)+($F$33*'Parrotfish metrics'!N93)+($G$33*'Parrotfish metrics'!N94)+($H$33*'Parrotfish metrics'!N95)+($I$33*'Parrotfish metrics'!N96)+ ($J$33*'Parrotfish metrics'!N97)+ ($K$33*'Parrotfish metrics'!N98))</f>
        <v>0</v>
      </c>
      <c r="L49" s="8">
        <f>SUM(($C$33*'Parrotfish metrics'!O90)+($D$33*'Parrotfish metrics'!O91)+($E$33*'Parrotfish metrics'!O92)+($F$33*'Parrotfish metrics'!O93)+($G$33*'Parrotfish metrics'!O94)+($H$33*'Parrotfish metrics'!O95)+($I$33*'Parrotfish metrics'!O96)+ ($J$33*'Parrotfish metrics'!O97)+ ($K$33*'Parrotfish metrics'!O98))</f>
        <v>0</v>
      </c>
      <c r="M49" s="8">
        <f>SUM(($C$33*'Parrotfish metrics'!P90)+($D$33*'Parrotfish metrics'!P91)+($E$33*'Parrotfish metrics'!P92)+($F$33*'Parrotfish metrics'!P93)+($G$33*'Parrotfish metrics'!P94)+($H$33*'Parrotfish metrics'!P95)+($I$33*'Parrotfish metrics'!P96)+ ($J$33*'Parrotfish metrics'!P97)+ ($K$33*'Parrotfish metrics'!P98))</f>
        <v>0</v>
      </c>
    </row>
    <row r="50" spans="1:14" x14ac:dyDescent="0.25">
      <c r="A50" s="9" t="s">
        <v>5</v>
      </c>
      <c r="B50" s="8">
        <f>SUM(($C$34*'Parrotfish metrics'!E90)+($D$34*'Parrotfish metrics'!E91)+($E$34*'Parrotfish metrics'!E92)+($F$34*'Parrotfish metrics'!E93)+($G$34*'Parrotfish metrics'!E94)+($H$34*'Parrotfish metrics'!E95)+($I$34*'Parrotfish metrics'!E96)+ ($J$34*'Parrotfish metrics'!E97)+ ($K$34*'Parrotfish metrics'!E98))</f>
        <v>0</v>
      </c>
      <c r="C50" s="8">
        <f>SUM(($C$34*'Parrotfish metrics'!F90)+($D$34*'Parrotfish metrics'!F91)+($E$34*'Parrotfish metrics'!F92)+($F$34*'Parrotfish metrics'!F93)+($G$34*'Parrotfish metrics'!F94)+($H$34*'Parrotfish metrics'!F95)+($I$34*'Parrotfish metrics'!F96)+ ($J$34*'Parrotfish metrics'!F97)+ ($K$34*'Parrotfish metrics'!F98))</f>
        <v>0</v>
      </c>
      <c r="D50" s="8">
        <f>SUM(($C$34*'Parrotfish metrics'!G90)+($D$34*'Parrotfish metrics'!G91)+($E$34*'Parrotfish metrics'!G92)+($F$34*'Parrotfish metrics'!G93)+($G$34*'Parrotfish metrics'!G94)+($H$34*'Parrotfish metrics'!G95)+($I$34*'Parrotfish metrics'!G96)+ ($J$34*'Parrotfish metrics'!G97)+ ($K$34*'Parrotfish metrics'!G98))</f>
        <v>0</v>
      </c>
      <c r="E50" s="8">
        <f>SUM(($C$34*'Parrotfish metrics'!H90)+($D$34*'Parrotfish metrics'!H91)+($E$34*'Parrotfish metrics'!H92)+($F$34*'Parrotfish metrics'!H93)+($G$34*'Parrotfish metrics'!H94)+($H$34*'Parrotfish metrics'!H95)+($I$34*'Parrotfish metrics'!H96)+ ($J$34*'Parrotfish metrics'!H97)+ ($K$34*'Parrotfish metrics'!H98))</f>
        <v>0</v>
      </c>
      <c r="F50" s="8">
        <f>SUM(($C$34*'Parrotfish metrics'!I90)+($D$34*'Parrotfish metrics'!I91)+($E$34*'Parrotfish metrics'!I92)+($F$34*'Parrotfish metrics'!I93)+($G$34*'Parrotfish metrics'!I94)+($H$34*'Parrotfish metrics'!I95)+($I$34*'Parrotfish metrics'!I96)+ ($J$34*'Parrotfish metrics'!I97)+ ($K$34*'Parrotfish metrics'!I98))</f>
        <v>0</v>
      </c>
      <c r="G50" s="8">
        <f>SUM(($C$34*'Parrotfish metrics'!J90)+($D$34*'Parrotfish metrics'!J91)+($E$34*'Parrotfish metrics'!J92)+($F$34*'Parrotfish metrics'!J93)+($G$34*'Parrotfish metrics'!J94)+($H$34*'Parrotfish metrics'!J95)+($I$34*'Parrotfish metrics'!J96)+ ($J$34*'Parrotfish metrics'!J97)+ ($K$34*'Parrotfish metrics'!J98))</f>
        <v>0</v>
      </c>
      <c r="H50" s="8">
        <f>SUM(($C$34*'Parrotfish metrics'!K90)+($D$34*'Parrotfish metrics'!K91)+($E$34*'Parrotfish metrics'!K92)+($F$34*'Parrotfish metrics'!K93)+($G$34*'Parrotfish metrics'!K94)+($H$34*'Parrotfish metrics'!K95)+($I$34*'Parrotfish metrics'!K96)+ ($J$34*'Parrotfish metrics'!K97)+ ($K$34*'Parrotfish metrics'!K98))</f>
        <v>0</v>
      </c>
      <c r="I50" s="8">
        <f>SUM(($C$34*'Parrotfish metrics'!L90)+($D$34*'Parrotfish metrics'!L91)+($E$34*'Parrotfish metrics'!L92)+($F$34*'Parrotfish metrics'!L93)+($G$34*'Parrotfish metrics'!L94)+($H$34*'Parrotfish metrics'!L95)+($I$34*'Parrotfish metrics'!L96)+ ($J$34*'Parrotfish metrics'!L97)+ ($K$34*'Parrotfish metrics'!L98))</f>
        <v>0</v>
      </c>
      <c r="J50" s="8">
        <f>SUM(($C$34*'Parrotfish metrics'!M90)+($D$34*'Parrotfish metrics'!M91)+($E$34*'Parrotfish metrics'!M92)+($F$34*'Parrotfish metrics'!M93)+($G$34*'Parrotfish metrics'!M94)+($H$34*'Parrotfish metrics'!M95)+($I$34*'Parrotfish metrics'!M96)+ ($J$34*'Parrotfish metrics'!M97)+ ($K$34*'Parrotfish metrics'!M98))</f>
        <v>0</v>
      </c>
      <c r="K50" s="8">
        <f>SUM(($C$34*'Parrotfish metrics'!N90)+($D$34*'Parrotfish metrics'!N91)+($E$34*'Parrotfish metrics'!N92)+($F$34*'Parrotfish metrics'!N93)+($G$34*'Parrotfish metrics'!N94)+($H$34*'Parrotfish metrics'!N95)+($I$34*'Parrotfish metrics'!N96)+ ($J$34*'Parrotfish metrics'!N97)+ ($K$34*'Parrotfish metrics'!N98))</f>
        <v>0</v>
      </c>
      <c r="L50" s="8">
        <f>SUM(($C$34*'Parrotfish metrics'!O90)+($D$34*'Parrotfish metrics'!O91)+($E$34*'Parrotfish metrics'!O92)+($F$34*'Parrotfish metrics'!O93)+($G$34*'Parrotfish metrics'!O94)+($H$34*'Parrotfish metrics'!O95)+($I$34*'Parrotfish metrics'!O96)+ ($J$34*'Parrotfish metrics'!O97)+ ($K$34*'Parrotfish metrics'!O98))</f>
        <v>0</v>
      </c>
      <c r="M50" s="8">
        <f>SUM(($C$34*'Parrotfish metrics'!P90)+($D$34*'Parrotfish metrics'!P91)+($E$34*'Parrotfish metrics'!P92)+($F$34*'Parrotfish metrics'!P93)+($G$34*'Parrotfish metrics'!P94)+($H$34*'Parrotfish metrics'!P95)+($I$34*'Parrotfish metrics'!P96)+ ($J$34*'Parrotfish metrics'!P97)+ ($K$34*'Parrotfish metrics'!P98))</f>
        <v>0</v>
      </c>
    </row>
    <row r="51" spans="1:14" ht="15.75" thickBot="1" x14ac:dyDescent="0.3">
      <c r="A51" s="9" t="s">
        <v>4</v>
      </c>
      <c r="B51" s="8">
        <f>SUM(($C$35*'Parrotfish metrics'!E79)+($D$35*'Parrotfish metrics'!E80)+($E$35*'Parrotfish metrics'!E81)+($F$35*'Parrotfish metrics'!E82)+($G$35*'Parrotfish metrics'!E83)+($H$35*'Parrotfish metrics'!E84)+($I$35*'Parrotfish metrics'!E85)+ ($J$35*'Parrotfish metrics'!E86)+ ($K$35*'Parrotfish metrics'!E87))</f>
        <v>0</v>
      </c>
      <c r="C51" s="8">
        <f>SUM(($C$35*'Parrotfish metrics'!F79)+($D$35*'Parrotfish metrics'!F80)+($E$35*'Parrotfish metrics'!F81)+($F$35*'Parrotfish metrics'!F82)+($G$35*'Parrotfish metrics'!F83)+($H$35*'Parrotfish metrics'!F84)+($I$35*'Parrotfish metrics'!F85)+ ($J$35*'Parrotfish metrics'!F86)+ ($K$35*'Parrotfish metrics'!F87))</f>
        <v>0</v>
      </c>
      <c r="D51" s="8">
        <f>SUM(($C$35*'Parrotfish metrics'!G79)+($D$35*'Parrotfish metrics'!G80)+($E$35*'Parrotfish metrics'!G81)+($F$35*'Parrotfish metrics'!G82)+($G$35*'Parrotfish metrics'!G83)+($H$35*'Parrotfish metrics'!G84)+($I$35*'Parrotfish metrics'!G85)+ ($J$35*'Parrotfish metrics'!G86)+ ($K$35*'Parrotfish metrics'!G87))</f>
        <v>0</v>
      </c>
      <c r="E51" s="8">
        <f>SUM(($C$35*'Parrotfish metrics'!H79)+($D$35*'Parrotfish metrics'!H80)+($E$35*'Parrotfish metrics'!H81)+($F$35*'Parrotfish metrics'!H82)+($G$35*'Parrotfish metrics'!H83)+($H$35*'Parrotfish metrics'!H84)+($I$35*'Parrotfish metrics'!H85)+ ($J$35*'Parrotfish metrics'!H86)+ ($K$35*'Parrotfish metrics'!H87))</f>
        <v>0</v>
      </c>
      <c r="F51" s="8">
        <f>SUM(($C$35*'Parrotfish metrics'!I79)+($D$35*'Parrotfish metrics'!I80)+($E$35*'Parrotfish metrics'!I81)+($F$35*'Parrotfish metrics'!I82)+($G$35*'Parrotfish metrics'!I83)+($H$35*'Parrotfish metrics'!I84)+($I$35*'Parrotfish metrics'!I85)+ ($J$35*'Parrotfish metrics'!I86)+ ($K$35*'Parrotfish metrics'!I87))</f>
        <v>0</v>
      </c>
      <c r="G51" s="8">
        <f>SUM(($C$35*'Parrotfish metrics'!J79)+($D$35*'Parrotfish metrics'!J80)+($E$35*'Parrotfish metrics'!J81)+($F$35*'Parrotfish metrics'!J82)+($G$35*'Parrotfish metrics'!J83)+($H$35*'Parrotfish metrics'!J84)+($I$35*'Parrotfish metrics'!J85)+ ($J$35*'Parrotfish metrics'!J86)+ ($K$35*'Parrotfish metrics'!J87))</f>
        <v>0</v>
      </c>
      <c r="H51" s="8">
        <f>SUM(($C$35*'Parrotfish metrics'!K79)+($D$35*'Parrotfish metrics'!K80)+($E$35*'Parrotfish metrics'!K81)+($F$35*'Parrotfish metrics'!K82)+($G$35*'Parrotfish metrics'!K83)+($H$35*'Parrotfish metrics'!K84)+($I$35*'Parrotfish metrics'!K85)+ ($J$35*'Parrotfish metrics'!K86)+ ($K$35*'Parrotfish metrics'!K87))</f>
        <v>0</v>
      </c>
      <c r="I51" s="8">
        <f>SUM(($C$35*'Parrotfish metrics'!L79)+($D$35*'Parrotfish metrics'!L80)+($E$35*'Parrotfish metrics'!L81)+($F$35*'Parrotfish metrics'!L82)+($G$35*'Parrotfish metrics'!L83)+($H$35*'Parrotfish metrics'!L84)+($I$35*'Parrotfish metrics'!L85)+ ($J$35*'Parrotfish metrics'!L86)+ ($K$35*'Parrotfish metrics'!L87))</f>
        <v>0</v>
      </c>
      <c r="J51" s="8">
        <f>SUM(($C$35*'Parrotfish metrics'!M79)+($D$35*'Parrotfish metrics'!M80)+($E$35*'Parrotfish metrics'!M81)+($F$35*'Parrotfish metrics'!M82)+($G$35*'Parrotfish metrics'!M83)+($H$35*'Parrotfish metrics'!M84)+($I$35*'Parrotfish metrics'!M85)+ ($J$35*'Parrotfish metrics'!M86)+ ($K$35*'Parrotfish metrics'!M87))</f>
        <v>0</v>
      </c>
      <c r="K51" s="8">
        <f>SUM(($C$35*'Parrotfish metrics'!N79)+($D$35*'Parrotfish metrics'!N80)+($E$35*'Parrotfish metrics'!N81)+($F$35*'Parrotfish metrics'!N82)+($G$35*'Parrotfish metrics'!N83)+($H$35*'Parrotfish metrics'!N84)+($I$35*'Parrotfish metrics'!N85)+ ($J$35*'Parrotfish metrics'!N86)+ ($K$35*'Parrotfish metrics'!N87))</f>
        <v>0</v>
      </c>
      <c r="L51" s="8">
        <f>SUM(($C$35*'Parrotfish metrics'!O79)+($D$35*'Parrotfish metrics'!O80)+($E$35*'Parrotfish metrics'!O81)+($F$35*'Parrotfish metrics'!O82)+($G$35*'Parrotfish metrics'!O83)+($H$35*'Parrotfish metrics'!O84)+($I$35*'Parrotfish metrics'!O85)+ ($J$35*'Parrotfish metrics'!O86)+ ($K$35*'Parrotfish metrics'!O87))</f>
        <v>0</v>
      </c>
      <c r="M51" s="8">
        <f>SUM(($C$35*'Parrotfish metrics'!P79)+($D$35*'Parrotfish metrics'!P80)+($E$35*'Parrotfish metrics'!P81)+($F$35*'Parrotfish metrics'!P82)+($G$35*'Parrotfish metrics'!P83)+($H$35*'Parrotfish metrics'!P84)+($I$35*'Parrotfish metrics'!P85)+ ($J$35*'Parrotfish metrics'!P86)+ ($K$35*'Parrotfish metrics'!P87))</f>
        <v>0</v>
      </c>
    </row>
    <row r="52" spans="1:14" ht="15.75" thickBot="1" x14ac:dyDescent="0.3">
      <c r="A52" s="7" t="s">
        <v>3</v>
      </c>
      <c r="B52" s="6">
        <f t="shared" ref="B52:M52" si="2">SUM(B42:B51)</f>
        <v>0</v>
      </c>
      <c r="C52" s="6">
        <f t="shared" si="2"/>
        <v>0</v>
      </c>
      <c r="D52" s="6">
        <f t="shared" si="2"/>
        <v>0</v>
      </c>
      <c r="E52" s="6">
        <f t="shared" si="2"/>
        <v>0</v>
      </c>
      <c r="F52" s="6">
        <f t="shared" si="2"/>
        <v>0</v>
      </c>
      <c r="G52" s="6">
        <f t="shared" si="2"/>
        <v>0</v>
      </c>
      <c r="H52" s="6">
        <f t="shared" si="2"/>
        <v>0</v>
      </c>
      <c r="I52" s="6">
        <f t="shared" si="2"/>
        <v>0</v>
      </c>
      <c r="J52" s="6">
        <f t="shared" si="2"/>
        <v>0</v>
      </c>
      <c r="K52" s="6">
        <f t="shared" si="2"/>
        <v>0</v>
      </c>
      <c r="L52" s="6">
        <f t="shared" si="2"/>
        <v>0</v>
      </c>
      <c r="M52" s="6">
        <f t="shared" si="2"/>
        <v>0</v>
      </c>
    </row>
    <row r="54" spans="1:14" ht="18" x14ac:dyDescent="0.3">
      <c r="A54" s="5" t="s">
        <v>2</v>
      </c>
      <c r="B54" s="5"/>
      <c r="C54" s="5"/>
      <c r="D54" s="5"/>
      <c r="E54" s="5"/>
      <c r="F54" s="5"/>
      <c r="G54" s="5"/>
      <c r="N54" s="4" t="s">
        <v>1</v>
      </c>
    </row>
    <row r="55" spans="1:14" ht="18" x14ac:dyDescent="0.3">
      <c r="A55" s="3" t="s">
        <v>0</v>
      </c>
      <c r="B55" s="2" t="str">
        <f t="shared" ref="B55:M55" si="3">IF($B$5= "", "",SUM(B42:B51))</f>
        <v/>
      </c>
      <c r="C55" s="2" t="str">
        <f t="shared" si="3"/>
        <v/>
      </c>
      <c r="D55" s="2" t="str">
        <f t="shared" si="3"/>
        <v/>
      </c>
      <c r="E55" s="2" t="str">
        <f t="shared" si="3"/>
        <v/>
      </c>
      <c r="F55" s="2" t="str">
        <f t="shared" si="3"/>
        <v/>
      </c>
      <c r="G55" s="2" t="str">
        <f t="shared" si="3"/>
        <v/>
      </c>
      <c r="H55" s="2" t="str">
        <f t="shared" si="3"/>
        <v/>
      </c>
      <c r="I55" s="2" t="str">
        <f t="shared" si="3"/>
        <v/>
      </c>
      <c r="J55" s="2" t="str">
        <f t="shared" si="3"/>
        <v/>
      </c>
      <c r="K55" s="2" t="str">
        <f t="shared" si="3"/>
        <v/>
      </c>
      <c r="L55" s="2" t="str">
        <f t="shared" si="3"/>
        <v/>
      </c>
      <c r="M55" s="2" t="str">
        <f t="shared" si="3"/>
        <v/>
      </c>
      <c r="N55" s="1">
        <f>SUM(B55:J55)</f>
        <v>0</v>
      </c>
    </row>
  </sheetData>
  <protectedRanges>
    <protectedRange sqref="J15:K16 E11:F11 F15:F16 K12:K14 C26:K35 I11:K11 C10:K10" name="Range1"/>
  </protectedRanges>
  <mergeCells count="6">
    <mergeCell ref="E1:O4"/>
    <mergeCell ref="A3:B3"/>
    <mergeCell ref="C8:F8"/>
    <mergeCell ref="G8:K8"/>
    <mergeCell ref="C24:F24"/>
    <mergeCell ref="G24:K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5C880-BE8C-40AB-8172-9A5EE0566035}">
  <sheetPr>
    <tabColor theme="3" tint="0.79998168889431442"/>
  </sheetPr>
  <dimension ref="A1:O55"/>
  <sheetViews>
    <sheetView workbookViewId="0">
      <selection activeCell="C4" sqref="C4"/>
    </sheetView>
  </sheetViews>
  <sheetFormatPr defaultRowHeight="15" x14ac:dyDescent="0.25"/>
  <cols>
    <col min="1" max="1" width="24.5703125" customWidth="1"/>
    <col min="3" max="3" width="14.140625" customWidth="1"/>
    <col min="4" max="9" width="9.5703125" bestFit="1" customWidth="1"/>
    <col min="10" max="10" width="10.28515625" customWidth="1"/>
    <col min="15" max="15" width="16.42578125" customWidth="1"/>
  </cols>
  <sheetData>
    <row r="1" spans="1:15" ht="16.5" customHeight="1" x14ac:dyDescent="0.3">
      <c r="A1" s="40" t="s">
        <v>56</v>
      </c>
      <c r="B1" s="41" t="s">
        <v>55</v>
      </c>
      <c r="C1" s="41"/>
      <c r="D1" s="41"/>
      <c r="E1" s="294" t="s">
        <v>54</v>
      </c>
      <c r="F1" s="294"/>
      <c r="G1" s="294"/>
      <c r="H1" s="294"/>
      <c r="I1" s="294"/>
      <c r="J1" s="294"/>
      <c r="K1" s="294"/>
      <c r="L1" s="294"/>
      <c r="M1" s="294"/>
      <c r="N1" s="294"/>
      <c r="O1" s="294"/>
    </row>
    <row r="2" spans="1:15" ht="16.5" x14ac:dyDescent="0.3">
      <c r="A2" s="37"/>
      <c r="B2" s="37"/>
      <c r="C2" s="37"/>
      <c r="D2" s="37"/>
      <c r="E2" s="294"/>
      <c r="F2" s="294"/>
      <c r="G2" s="294"/>
      <c r="H2" s="294"/>
      <c r="I2" s="294"/>
      <c r="J2" s="294"/>
      <c r="K2" s="294"/>
      <c r="L2" s="294"/>
      <c r="M2" s="294"/>
      <c r="N2" s="294"/>
      <c r="O2" s="294"/>
    </row>
    <row r="3" spans="1:15" ht="16.5" x14ac:dyDescent="0.3">
      <c r="A3" s="295" t="s">
        <v>53</v>
      </c>
      <c r="B3" s="295"/>
      <c r="C3" s="37"/>
      <c r="D3" s="37"/>
      <c r="E3" s="294"/>
      <c r="F3" s="294"/>
      <c r="G3" s="294"/>
      <c r="H3" s="294"/>
      <c r="I3" s="294"/>
      <c r="J3" s="294"/>
      <c r="K3" s="294"/>
      <c r="L3" s="294"/>
      <c r="M3" s="294"/>
      <c r="N3" s="294"/>
      <c r="O3" s="294"/>
    </row>
    <row r="4" spans="1:15" ht="16.5" x14ac:dyDescent="0.3">
      <c r="A4" s="40" t="s">
        <v>52</v>
      </c>
      <c r="B4" s="39">
        <v>7</v>
      </c>
      <c r="C4" s="37"/>
      <c r="D4" s="37"/>
      <c r="E4" s="294"/>
      <c r="F4" s="294"/>
      <c r="G4" s="294"/>
      <c r="H4" s="294"/>
      <c r="I4" s="294"/>
      <c r="J4" s="294"/>
      <c r="K4" s="294"/>
      <c r="L4" s="294"/>
      <c r="M4" s="294"/>
      <c r="N4" s="294"/>
      <c r="O4" s="294"/>
    </row>
    <row r="5" spans="1:15" ht="18" x14ac:dyDescent="0.3">
      <c r="A5" s="26" t="s">
        <v>51</v>
      </c>
      <c r="B5" s="39"/>
      <c r="C5" s="38"/>
      <c r="D5" s="37"/>
      <c r="E5" s="36"/>
      <c r="F5" s="35"/>
      <c r="G5" s="35"/>
      <c r="H5" s="35"/>
      <c r="I5" s="35"/>
      <c r="J5" s="35"/>
      <c r="K5" s="35"/>
      <c r="L5" s="34"/>
    </row>
    <row r="6" spans="1:15" ht="16.5" x14ac:dyDescent="0.3">
      <c r="A6" s="34"/>
      <c r="B6" s="34"/>
      <c r="C6" s="37"/>
      <c r="D6" s="37"/>
      <c r="E6" s="36"/>
      <c r="F6" s="35"/>
      <c r="G6" s="35"/>
      <c r="H6" s="35"/>
      <c r="I6" s="35"/>
      <c r="J6" s="35"/>
      <c r="K6" s="35"/>
      <c r="L6" s="34"/>
    </row>
    <row r="7" spans="1:15" ht="16.5" x14ac:dyDescent="0.3">
      <c r="A7" s="5" t="s">
        <v>50</v>
      </c>
      <c r="B7" s="5"/>
      <c r="C7" s="5"/>
      <c r="D7" s="5"/>
      <c r="E7" s="35"/>
      <c r="F7" s="35"/>
      <c r="G7" s="35"/>
      <c r="H7" s="35"/>
      <c r="I7" s="35"/>
      <c r="J7" s="35"/>
      <c r="K7" s="35"/>
      <c r="L7" s="34"/>
    </row>
    <row r="8" spans="1:15" x14ac:dyDescent="0.25">
      <c r="A8" s="14"/>
      <c r="B8" s="25" t="s">
        <v>48</v>
      </c>
      <c r="C8" s="296" t="s">
        <v>47</v>
      </c>
      <c r="D8" s="297"/>
      <c r="E8" s="297"/>
      <c r="F8" s="298"/>
      <c r="G8" s="299" t="s">
        <v>46</v>
      </c>
      <c r="H8" s="300"/>
      <c r="I8" s="300"/>
      <c r="J8" s="300"/>
      <c r="K8" s="301"/>
    </row>
    <row r="9" spans="1:15" x14ac:dyDescent="0.25">
      <c r="A9" s="11" t="s">
        <v>26</v>
      </c>
      <c r="B9" s="24" t="s">
        <v>45</v>
      </c>
      <c r="C9" s="22" t="s">
        <v>44</v>
      </c>
      <c r="D9" s="22" t="s">
        <v>43</v>
      </c>
      <c r="E9" s="22" t="s">
        <v>42</v>
      </c>
      <c r="F9" s="23" t="s">
        <v>41</v>
      </c>
      <c r="G9" s="22" t="s">
        <v>44</v>
      </c>
      <c r="H9" s="22" t="s">
        <v>43</v>
      </c>
      <c r="I9" s="22" t="s">
        <v>42</v>
      </c>
      <c r="J9" s="22" t="s">
        <v>41</v>
      </c>
      <c r="K9" s="21" t="s">
        <v>40</v>
      </c>
    </row>
    <row r="10" spans="1:15" x14ac:dyDescent="0.25">
      <c r="A10" s="20" t="s">
        <v>13</v>
      </c>
      <c r="B10" s="32"/>
      <c r="C10" s="33"/>
      <c r="D10" s="33"/>
      <c r="E10" s="33"/>
      <c r="F10" s="33"/>
      <c r="G10" s="33"/>
      <c r="H10" s="33"/>
      <c r="I10" s="33"/>
      <c r="J10" s="33"/>
      <c r="K10" s="33"/>
    </row>
    <row r="11" spans="1:15" x14ac:dyDescent="0.25">
      <c r="A11" s="20" t="s">
        <v>12</v>
      </c>
      <c r="B11" s="32"/>
      <c r="C11" s="32"/>
      <c r="D11" s="32"/>
      <c r="E11" s="19"/>
      <c r="F11" s="19"/>
      <c r="G11" s="32"/>
      <c r="H11" s="32"/>
      <c r="I11" s="19"/>
      <c r="J11" s="19"/>
      <c r="K11" s="19"/>
    </row>
    <row r="12" spans="1:15" x14ac:dyDescent="0.25">
      <c r="A12" s="20" t="s">
        <v>11</v>
      </c>
      <c r="B12" s="32"/>
      <c r="C12" s="32"/>
      <c r="D12" s="32"/>
      <c r="E12" s="32"/>
      <c r="F12" s="32"/>
      <c r="G12" s="32"/>
      <c r="H12" s="32"/>
      <c r="I12" s="32"/>
      <c r="J12" s="32"/>
      <c r="K12" s="19"/>
    </row>
    <row r="13" spans="1:15" x14ac:dyDescent="0.25">
      <c r="A13" s="20" t="s">
        <v>10</v>
      </c>
      <c r="B13" s="32"/>
      <c r="C13" s="32"/>
      <c r="D13" s="32"/>
      <c r="E13" s="32"/>
      <c r="F13" s="32"/>
      <c r="G13" s="32"/>
      <c r="H13" s="32"/>
      <c r="I13" s="32"/>
      <c r="J13" s="32"/>
      <c r="K13" s="19"/>
    </row>
    <row r="14" spans="1:15" x14ac:dyDescent="0.25">
      <c r="A14" s="20" t="s">
        <v>9</v>
      </c>
      <c r="B14" s="32"/>
      <c r="C14" s="32"/>
      <c r="D14" s="32"/>
      <c r="E14" s="32"/>
      <c r="F14" s="32"/>
      <c r="G14" s="32"/>
      <c r="H14" s="32"/>
      <c r="I14" s="32"/>
      <c r="J14" s="32"/>
      <c r="K14" s="33"/>
    </row>
    <row r="15" spans="1:15" x14ac:dyDescent="0.25">
      <c r="A15" s="20" t="s">
        <v>8</v>
      </c>
      <c r="B15" s="32"/>
      <c r="C15" s="32"/>
      <c r="D15" s="32"/>
      <c r="E15" s="32"/>
      <c r="F15" s="19"/>
      <c r="G15" s="32"/>
      <c r="H15" s="32"/>
      <c r="I15" s="32"/>
      <c r="J15" s="19"/>
      <c r="K15" s="19"/>
    </row>
    <row r="16" spans="1:15" x14ac:dyDescent="0.25">
      <c r="A16" s="9" t="s">
        <v>7</v>
      </c>
      <c r="B16" s="32"/>
      <c r="C16" s="32"/>
      <c r="D16" s="32"/>
      <c r="E16" s="32"/>
      <c r="F16" s="19"/>
      <c r="G16" s="32"/>
      <c r="H16" s="32"/>
      <c r="I16" s="32"/>
      <c r="J16" s="19"/>
      <c r="K16" s="19"/>
    </row>
    <row r="17" spans="1:11" x14ac:dyDescent="0.25">
      <c r="A17" s="9" t="s">
        <v>6</v>
      </c>
      <c r="B17" s="32"/>
      <c r="C17" s="32"/>
      <c r="D17" s="32"/>
      <c r="E17" s="32"/>
      <c r="F17" s="32"/>
      <c r="G17" s="32"/>
      <c r="H17" s="32"/>
      <c r="I17" s="32"/>
      <c r="J17" s="32"/>
      <c r="K17" s="32"/>
    </row>
    <row r="18" spans="1:11" x14ac:dyDescent="0.25">
      <c r="A18" s="9" t="s">
        <v>5</v>
      </c>
      <c r="B18" s="32"/>
      <c r="C18" s="32"/>
      <c r="D18" s="32"/>
      <c r="E18" s="32"/>
      <c r="F18" s="32"/>
      <c r="G18" s="32"/>
      <c r="H18" s="32"/>
      <c r="I18" s="32"/>
      <c r="J18" s="32"/>
      <c r="K18" s="32"/>
    </row>
    <row r="19" spans="1:11" ht="15.75" thickBot="1" x14ac:dyDescent="0.3">
      <c r="A19" s="9" t="s">
        <v>4</v>
      </c>
      <c r="B19" s="32"/>
      <c r="C19" s="32"/>
      <c r="D19" s="32"/>
      <c r="E19" s="32"/>
      <c r="F19" s="32"/>
      <c r="G19" s="32"/>
      <c r="H19" s="32"/>
      <c r="I19" s="32"/>
      <c r="J19" s="32"/>
      <c r="K19" s="32"/>
    </row>
    <row r="20" spans="1:11" ht="15.75" thickBot="1" x14ac:dyDescent="0.3">
      <c r="A20" s="7" t="s">
        <v>3</v>
      </c>
      <c r="B20" s="31">
        <f t="shared" ref="B20:K20" si="0">SUM(B10:B19)</f>
        <v>0</v>
      </c>
      <c r="C20" s="30">
        <f t="shared" si="0"/>
        <v>0</v>
      </c>
      <c r="D20" s="28">
        <f t="shared" si="0"/>
        <v>0</v>
      </c>
      <c r="E20" s="28">
        <f t="shared" si="0"/>
        <v>0</v>
      </c>
      <c r="F20" s="29">
        <f t="shared" si="0"/>
        <v>0</v>
      </c>
      <c r="G20" s="28">
        <f t="shared" si="0"/>
        <v>0</v>
      </c>
      <c r="H20" s="28">
        <f t="shared" si="0"/>
        <v>0</v>
      </c>
      <c r="I20" s="28">
        <f t="shared" si="0"/>
        <v>0</v>
      </c>
      <c r="J20" s="28">
        <f t="shared" si="0"/>
        <v>0</v>
      </c>
      <c r="K20" s="27">
        <f t="shared" si="0"/>
        <v>0</v>
      </c>
    </row>
    <row r="23" spans="1:11" ht="18" x14ac:dyDescent="0.3">
      <c r="A23" s="26" t="s">
        <v>49</v>
      </c>
      <c r="B23" s="26"/>
      <c r="C23" s="26"/>
      <c r="D23" s="26"/>
    </row>
    <row r="24" spans="1:11" x14ac:dyDescent="0.25">
      <c r="A24" s="14"/>
      <c r="B24" s="25" t="s">
        <v>48</v>
      </c>
      <c r="C24" s="296" t="s">
        <v>47</v>
      </c>
      <c r="D24" s="297"/>
      <c r="E24" s="297"/>
      <c r="F24" s="298"/>
      <c r="G24" s="299" t="s">
        <v>46</v>
      </c>
      <c r="H24" s="300"/>
      <c r="I24" s="300"/>
      <c r="J24" s="300"/>
      <c r="K24" s="301"/>
    </row>
    <row r="25" spans="1:11" x14ac:dyDescent="0.25">
      <c r="A25" s="11" t="s">
        <v>26</v>
      </c>
      <c r="B25" s="24" t="s">
        <v>45</v>
      </c>
      <c r="C25" s="22" t="s">
        <v>44</v>
      </c>
      <c r="D25" s="22" t="s">
        <v>43</v>
      </c>
      <c r="E25" s="22" t="s">
        <v>42</v>
      </c>
      <c r="F25" s="23" t="s">
        <v>41</v>
      </c>
      <c r="G25" s="22" t="s">
        <v>44</v>
      </c>
      <c r="H25" s="22" t="s">
        <v>43</v>
      </c>
      <c r="I25" s="22" t="s">
        <v>42</v>
      </c>
      <c r="J25" s="22" t="s">
        <v>41</v>
      </c>
      <c r="K25" s="21" t="s">
        <v>40</v>
      </c>
    </row>
    <row r="26" spans="1:11" x14ac:dyDescent="0.25">
      <c r="A26" s="20" t="s">
        <v>13</v>
      </c>
      <c r="B26" s="18">
        <f>0</f>
        <v>0</v>
      </c>
      <c r="C26" s="17">
        <f>IF(C10&gt;0,(C10*'Parrotfish metrics'!O59)/$B$5, 0)</f>
        <v>0</v>
      </c>
      <c r="D26" s="17">
        <f>IF(D10&gt;0,(D10*'Parrotfish metrics'!P59)/$B$5, 0)</f>
        <v>0</v>
      </c>
      <c r="E26" s="17">
        <f>IF(E10&gt;0,(E10*'Parrotfish metrics'!Q59)/$B$5, 0)</f>
        <v>0</v>
      </c>
      <c r="F26" s="17">
        <f>IF(F10&gt;0,(F10*'Parrotfish metrics'!R59)/$B$5, 0)</f>
        <v>0</v>
      </c>
      <c r="G26" s="17">
        <f>IF(G10&gt;0,(G10*'Parrotfish metrics'!S59)/$B$5, 0)</f>
        <v>0</v>
      </c>
      <c r="H26" s="17">
        <f>IF(H10&gt;0,(H10*'Parrotfish metrics'!T59)/$B$5, 0)</f>
        <v>0</v>
      </c>
      <c r="I26" s="17">
        <f>IF(I10&gt;0,(I10*'Parrotfish metrics'!U59)/$B$5, 0)</f>
        <v>0</v>
      </c>
      <c r="J26" s="17">
        <f>IF(J10&gt;0,(J10*'Parrotfish metrics'!V59)/$B$5, 0)</f>
        <v>0</v>
      </c>
      <c r="K26" s="17">
        <f>IF(K10&gt;0,(K10*'Parrotfish metrics'!W59)/$B$5, 0)</f>
        <v>0</v>
      </c>
    </row>
    <row r="27" spans="1:11" x14ac:dyDescent="0.25">
      <c r="A27" s="20" t="s">
        <v>12</v>
      </c>
      <c r="B27" s="18">
        <f>0</f>
        <v>0</v>
      </c>
      <c r="C27" s="17">
        <f>IF(C11&gt;0,(C11*'Parrotfish metrics'!O60)/$B$5, 0)</f>
        <v>0</v>
      </c>
      <c r="D27" s="17">
        <f>IF(D11&gt;0,(D11*'Parrotfish metrics'!P60)/$B$5, 0)</f>
        <v>0</v>
      </c>
      <c r="E27" s="19"/>
      <c r="F27" s="19"/>
      <c r="G27" s="17">
        <f>IF(G11&gt;0,(G11*'Parrotfish metrics'!S60)/$B$5, 0)</f>
        <v>0</v>
      </c>
      <c r="H27" s="17">
        <f>IF(H11&gt;0,(H11*'Parrotfish metrics'!T60)/$B$5, 0)</f>
        <v>0</v>
      </c>
      <c r="I27" s="19"/>
      <c r="J27" s="19"/>
      <c r="K27" s="19"/>
    </row>
    <row r="28" spans="1:11" x14ac:dyDescent="0.25">
      <c r="A28" s="20" t="s">
        <v>11</v>
      </c>
      <c r="B28" s="18">
        <f>0</f>
        <v>0</v>
      </c>
      <c r="C28" s="17">
        <f>IF(C12&gt;0,(C12*'Parrotfish metrics'!O61)/$B$5, 0)</f>
        <v>0</v>
      </c>
      <c r="D28" s="17">
        <f>IF(D12&gt;0,(D12*'Parrotfish metrics'!P61)/$B$5, 0)</f>
        <v>0</v>
      </c>
      <c r="E28" s="17">
        <f>IF(E12&gt;0,(E12*'Parrotfish metrics'!Q61)/$B$5, 0)</f>
        <v>0</v>
      </c>
      <c r="F28" s="17">
        <f>IF(F12&gt;0,(F12*'Parrotfish metrics'!R61)/$B$5, 0)</f>
        <v>0</v>
      </c>
      <c r="G28" s="17">
        <f>IF(G12&gt;0,(G12*'Parrotfish metrics'!S61)/$B$5, 0)</f>
        <v>0</v>
      </c>
      <c r="H28" s="17">
        <f>IF(H12&gt;0,(H12*'Parrotfish metrics'!T61)/$B$5, 0)</f>
        <v>0</v>
      </c>
      <c r="I28" s="17">
        <f>IF(I12&gt;0,(I12*'Parrotfish metrics'!U61)/$B$5, 0)</f>
        <v>0</v>
      </c>
      <c r="J28" s="17">
        <f>IF(J12&gt;0,(J12*'Parrotfish metrics'!V61)/$B$5, 0)</f>
        <v>0</v>
      </c>
      <c r="K28" s="19"/>
    </row>
    <row r="29" spans="1:11" x14ac:dyDescent="0.25">
      <c r="A29" s="20" t="s">
        <v>10</v>
      </c>
      <c r="B29" s="18">
        <f>0</f>
        <v>0</v>
      </c>
      <c r="C29" s="17">
        <f>IF(C13&gt;0,(C13*'Parrotfish metrics'!O62)/$B$5, 0)</f>
        <v>0</v>
      </c>
      <c r="D29" s="17">
        <f>IF(D13&gt;0,(D13*'Parrotfish metrics'!P62)/$B$5, 0)</f>
        <v>0</v>
      </c>
      <c r="E29" s="17">
        <f>IF(E13&gt;0,(E13*'Parrotfish metrics'!Q62)/$B$5, 0)</f>
        <v>0</v>
      </c>
      <c r="F29" s="17">
        <f>IF(F13&gt;0,(F13*'Parrotfish metrics'!R62)/$B$5, 0)</f>
        <v>0</v>
      </c>
      <c r="G29" s="17">
        <f>IF(G13&gt;0,(G13*'Parrotfish metrics'!S62)/$B$5, 0)</f>
        <v>0</v>
      </c>
      <c r="H29" s="17">
        <f>IF(H13&gt;0,(H13*'Parrotfish metrics'!T62)/$B$5, 0)</f>
        <v>0</v>
      </c>
      <c r="I29" s="17">
        <f>IF(I13&gt;0,(I13*'Parrotfish metrics'!U62)/$B$5, 0)</f>
        <v>0</v>
      </c>
      <c r="J29" s="17">
        <f>IF(J13&gt;0,(J13*'Parrotfish metrics'!V62)/$B$5, 0)</f>
        <v>0</v>
      </c>
      <c r="K29" s="19"/>
    </row>
    <row r="30" spans="1:11" x14ac:dyDescent="0.25">
      <c r="A30" s="20" t="s">
        <v>9</v>
      </c>
      <c r="B30" s="18">
        <f>0</f>
        <v>0</v>
      </c>
      <c r="C30" s="17">
        <f>IF(C14&gt;0,(C14*'Parrotfish metrics'!O63)/$B$5, 0)</f>
        <v>0</v>
      </c>
      <c r="D30" s="17">
        <f>IF(D14&gt;0,(D14*'Parrotfish metrics'!P63)/$B$5, 0)</f>
        <v>0</v>
      </c>
      <c r="E30" s="17">
        <f>IF(E14&gt;0,(E14*'Parrotfish metrics'!Q63)/$B$5, 0)</f>
        <v>0</v>
      </c>
      <c r="F30" s="17">
        <f>IF(F14&gt;0,(F14*'Parrotfish metrics'!R63)/$B$5, 0)</f>
        <v>0</v>
      </c>
      <c r="G30" s="17">
        <f>IF(G14&gt;0,(G14*'Parrotfish metrics'!S63)/$B$5, 0)</f>
        <v>0</v>
      </c>
      <c r="H30" s="17">
        <f>IF(H14&gt;0,(H14*'Parrotfish metrics'!T63)/$B$5, 0)</f>
        <v>0</v>
      </c>
      <c r="I30" s="17">
        <f>IF(I14&gt;0,(I14*'Parrotfish metrics'!U63)/$B$5, 0)</f>
        <v>0</v>
      </c>
      <c r="J30" s="17">
        <f>IF(J14&gt;0,(J14*'Parrotfish metrics'!V63)/$B$5, 0)</f>
        <v>0</v>
      </c>
      <c r="K30" s="17">
        <f>IF(K14&gt;0,(K14*'Parrotfish metrics'!W63)/$B$5, 0)</f>
        <v>0</v>
      </c>
    </row>
    <row r="31" spans="1:11" x14ac:dyDescent="0.25">
      <c r="A31" s="20" t="s">
        <v>8</v>
      </c>
      <c r="B31" s="18">
        <f>0</f>
        <v>0</v>
      </c>
      <c r="C31" s="17">
        <f>IF(C15&gt;0,(C15*'Parrotfish metrics'!O64)/$B$5, 0)</f>
        <v>0</v>
      </c>
      <c r="D31" s="17">
        <f>IF(D15&gt;0,(D15*'Parrotfish metrics'!P64)/$B$5, 0)</f>
        <v>0</v>
      </c>
      <c r="E31" s="17">
        <f>IF(E15&gt;0,(E15*'Parrotfish metrics'!Q64)/$B$5, 0)</f>
        <v>0</v>
      </c>
      <c r="F31" s="19"/>
      <c r="G31" s="17">
        <f>IF(G15&gt;0,(G15*'Parrotfish metrics'!S64)/$B$5, 0)</f>
        <v>0</v>
      </c>
      <c r="H31" s="17">
        <f>IF(H15&gt;0,(H15*'Parrotfish metrics'!T64)/$B$5, 0)</f>
        <v>0</v>
      </c>
      <c r="I31" s="17">
        <f>IF(I15&gt;0,(I15*'Parrotfish metrics'!U64)/$B$5, 0)</f>
        <v>0</v>
      </c>
      <c r="J31" s="19"/>
      <c r="K31" s="19"/>
    </row>
    <row r="32" spans="1:11" x14ac:dyDescent="0.25">
      <c r="A32" s="9" t="s">
        <v>7</v>
      </c>
      <c r="B32" s="18">
        <f>0</f>
        <v>0</v>
      </c>
      <c r="C32" s="17">
        <f>IF(C16&gt;0,(C16*'Parrotfish metrics'!O65)/$B$5, 0)</f>
        <v>0</v>
      </c>
      <c r="D32" s="17">
        <f>IF(D16&gt;0,(D16*'Parrotfish metrics'!P65)/$B$5, 0)</f>
        <v>0</v>
      </c>
      <c r="E32" s="17">
        <f>IF(E16&gt;0,(E16*'Parrotfish metrics'!Q65)/$B$5, 0)</f>
        <v>0</v>
      </c>
      <c r="F32" s="19"/>
      <c r="G32" s="17">
        <f>IF(G16&gt;0,(G16*'Parrotfish metrics'!S65)/$B$5, 0)</f>
        <v>0</v>
      </c>
      <c r="H32" s="17">
        <f>IF(H16&gt;0,(H16*'Parrotfish metrics'!T65)/$B$5, 0)</f>
        <v>0</v>
      </c>
      <c r="I32" s="17">
        <f>IF(I16&gt;0,(I16*'Parrotfish metrics'!U65)/$B$5, 0)</f>
        <v>0</v>
      </c>
      <c r="J32" s="19"/>
      <c r="K32" s="19"/>
    </row>
    <row r="33" spans="1:13" x14ac:dyDescent="0.25">
      <c r="A33" s="9" t="s">
        <v>6</v>
      </c>
      <c r="B33" s="18">
        <f>0</f>
        <v>0</v>
      </c>
      <c r="C33" s="17">
        <f>IF(C17&gt;0,(C17*'Parrotfish metrics'!O66)/$B$5, 0)</f>
        <v>0</v>
      </c>
      <c r="D33" s="17">
        <f>IF(D17&gt;0,(D17*'Parrotfish metrics'!P66)/$B$5, 0)</f>
        <v>0</v>
      </c>
      <c r="E33" s="17">
        <f>IF(E17&gt;0,(E17*'Parrotfish metrics'!Q66)/$B$5, 0)</f>
        <v>0</v>
      </c>
      <c r="F33" s="17">
        <f>IF(F17&gt;0,(F17*'Parrotfish metrics'!R66)/$B$5, 0)</f>
        <v>0</v>
      </c>
      <c r="G33" s="17">
        <f>IF(G17&gt;0,(G17*'Parrotfish metrics'!S66)/$B$5, 0)</f>
        <v>0</v>
      </c>
      <c r="H33" s="17">
        <f>IF(H17&gt;0,(H17*'Parrotfish metrics'!T66)/$B$5, 0)</f>
        <v>0</v>
      </c>
      <c r="I33" s="17">
        <f>IF(I17&gt;0,(I17*'Parrotfish metrics'!U66)/$B$5, 0)</f>
        <v>0</v>
      </c>
      <c r="J33" s="17">
        <f>IF(J17&gt;0,(J17*'Parrotfish metrics'!V66)/$B$5, 0)</f>
        <v>0</v>
      </c>
      <c r="K33" s="17">
        <f>IF(K17&gt;0,(K17*'Parrotfish metrics'!W66)/$B$5, 0)</f>
        <v>0</v>
      </c>
    </row>
    <row r="34" spans="1:13" x14ac:dyDescent="0.25">
      <c r="A34" s="9" t="s">
        <v>5</v>
      </c>
      <c r="B34" s="18">
        <f>0</f>
        <v>0</v>
      </c>
      <c r="C34" s="17">
        <f>IF(C18&gt;0,(C18*'Parrotfish metrics'!O67)/$B$5, 0)</f>
        <v>0</v>
      </c>
      <c r="D34" s="17">
        <f>IF(D18&gt;0,(D18*'Parrotfish metrics'!P67)/$B$5, 0)</f>
        <v>0</v>
      </c>
      <c r="E34" s="17">
        <f>IF(E18&gt;0,(E18*'Parrotfish metrics'!Q67)/$B$5, 0)</f>
        <v>0</v>
      </c>
      <c r="F34" s="17">
        <f>IF(F18&gt;0,(F18*'Parrotfish metrics'!R67)/$B$5, 0)</f>
        <v>0</v>
      </c>
      <c r="G34" s="17">
        <f>IF(G18&gt;0,(G18*'Parrotfish metrics'!S67)/$B$5, 0)</f>
        <v>0</v>
      </c>
      <c r="H34" s="17">
        <f>IF(H18&gt;0,(H18*'Parrotfish metrics'!T67)/$B$5, 0)</f>
        <v>0</v>
      </c>
      <c r="I34" s="17">
        <f>IF(I18&gt;0,(I18*'Parrotfish metrics'!U67)/$B$5, 0)</f>
        <v>0</v>
      </c>
      <c r="J34" s="17">
        <f>IF(J18&gt;0,(J18*'Parrotfish metrics'!V67)/$B$5, 0)</f>
        <v>0</v>
      </c>
      <c r="K34" s="17">
        <f>IF(K18&gt;0,(K18*'Parrotfish metrics'!W67)/$B$5, 0)</f>
        <v>0</v>
      </c>
    </row>
    <row r="35" spans="1:13" ht="15.75" thickBot="1" x14ac:dyDescent="0.3">
      <c r="A35" s="9" t="s">
        <v>4</v>
      </c>
      <c r="B35" s="18">
        <f>0</f>
        <v>0</v>
      </c>
      <c r="C35" s="17">
        <f>IF(C19&gt;0,(C19*'Parrotfish metrics'!O68)/$B$5, 0)</f>
        <v>0</v>
      </c>
      <c r="D35" s="17">
        <f>IF(D19&gt;0,(D19*'Parrotfish metrics'!P68)/$B$5, 0)</f>
        <v>0</v>
      </c>
      <c r="E35" s="17">
        <f>IF(E19&gt;0,(E19*'Parrotfish metrics'!Q68)/$B$5, 0)</f>
        <v>0</v>
      </c>
      <c r="F35" s="17">
        <f>IF(F19&gt;0,(F19*'Parrotfish metrics'!R68)/$B$5, 0)</f>
        <v>0</v>
      </c>
      <c r="G35" s="17">
        <f>IF(G19&gt;0,(G19*'Parrotfish metrics'!S68)/$B$5, 0)</f>
        <v>0</v>
      </c>
      <c r="H35" s="17">
        <f>IF(H19&gt;0,(H19*'Parrotfish metrics'!T68)/$B$5, 0)</f>
        <v>0</v>
      </c>
      <c r="I35" s="17">
        <f>IF(I19&gt;0,(I19*'Parrotfish metrics'!U68)/$B$5, 0)</f>
        <v>0</v>
      </c>
      <c r="J35" s="17">
        <f>IF(J19&gt;0,(J19*'Parrotfish metrics'!V68)/$B$5, 0)</f>
        <v>0</v>
      </c>
      <c r="K35" s="17">
        <f>IF(K19&gt;0,(K19*'Parrotfish metrics'!W68)/$B$5, 0)</f>
        <v>0</v>
      </c>
    </row>
    <row r="36" spans="1:13" ht="15.75" thickBot="1" x14ac:dyDescent="0.3">
      <c r="A36" s="7" t="s">
        <v>3</v>
      </c>
      <c r="B36" s="16">
        <f t="shared" ref="B36:K36" si="1">SUM(B26:B35)</f>
        <v>0</v>
      </c>
      <c r="C36" s="6">
        <f t="shared" si="1"/>
        <v>0</v>
      </c>
      <c r="D36" s="6">
        <f t="shared" si="1"/>
        <v>0</v>
      </c>
      <c r="E36" s="6">
        <f t="shared" si="1"/>
        <v>0</v>
      </c>
      <c r="F36" s="6">
        <f t="shared" si="1"/>
        <v>0</v>
      </c>
      <c r="G36" s="6">
        <f t="shared" si="1"/>
        <v>0</v>
      </c>
      <c r="H36" s="6">
        <f t="shared" si="1"/>
        <v>0</v>
      </c>
      <c r="I36" s="6">
        <f t="shared" si="1"/>
        <v>0</v>
      </c>
      <c r="J36" s="6">
        <f t="shared" si="1"/>
        <v>0</v>
      </c>
      <c r="K36" s="6">
        <f t="shared" si="1"/>
        <v>0</v>
      </c>
    </row>
    <row r="39" spans="1:13" ht="18" x14ac:dyDescent="0.3">
      <c r="A39" s="15" t="s">
        <v>39</v>
      </c>
      <c r="B39" s="5"/>
      <c r="C39" s="5"/>
      <c r="D39" s="5"/>
      <c r="E39" s="5"/>
      <c r="F39" s="5"/>
    </row>
    <row r="40" spans="1:13" ht="16.5" x14ac:dyDescent="0.3">
      <c r="A40" s="14"/>
      <c r="B40" s="12" t="s">
        <v>38</v>
      </c>
      <c r="C40" s="12" t="s">
        <v>37</v>
      </c>
      <c r="D40" s="13" t="s">
        <v>36</v>
      </c>
      <c r="E40" s="12" t="s">
        <v>35</v>
      </c>
      <c r="F40" s="12" t="s">
        <v>34</v>
      </c>
      <c r="G40" s="12" t="s">
        <v>33</v>
      </c>
      <c r="H40" s="12" t="s">
        <v>32</v>
      </c>
      <c r="I40" s="12" t="s">
        <v>31</v>
      </c>
      <c r="J40" s="12" t="s">
        <v>30</v>
      </c>
      <c r="K40" s="12" t="s">
        <v>29</v>
      </c>
      <c r="L40" s="12" t="s">
        <v>28</v>
      </c>
      <c r="M40" s="12" t="s">
        <v>27</v>
      </c>
    </row>
    <row r="41" spans="1:13" ht="16.5" x14ac:dyDescent="0.3">
      <c r="A41" s="11" t="s">
        <v>26</v>
      </c>
      <c r="B41" s="10" t="s">
        <v>25</v>
      </c>
      <c r="C41" s="10" t="s">
        <v>24</v>
      </c>
      <c r="D41" s="10" t="s">
        <v>23</v>
      </c>
      <c r="E41" s="10" t="s">
        <v>22</v>
      </c>
      <c r="F41" s="10" t="s">
        <v>21</v>
      </c>
      <c r="G41" s="10" t="s">
        <v>20</v>
      </c>
      <c r="H41" s="10" t="s">
        <v>19</v>
      </c>
      <c r="I41" s="10" t="s">
        <v>18</v>
      </c>
      <c r="J41" s="10" t="s">
        <v>17</v>
      </c>
      <c r="K41" s="10" t="s">
        <v>16</v>
      </c>
      <c r="L41" s="10" t="s">
        <v>15</v>
      </c>
      <c r="M41" s="10" t="s">
        <v>14</v>
      </c>
    </row>
    <row r="42" spans="1:13" x14ac:dyDescent="0.25">
      <c r="A42" s="9" t="s">
        <v>13</v>
      </c>
      <c r="B42" s="8">
        <f>SUM(($C$26*'Parrotfish metrics'!E90)+($D$26*'Parrotfish metrics'!E91)+($E$26*'Parrotfish metrics'!E92)+($F$26*'Parrotfish metrics'!E93)+($G$26*'Parrotfish metrics'!E94)+($H$26*'Parrotfish metrics'!E95)+($I$26*'Parrotfish metrics'!E96)+ ($J$26*'Parrotfish metrics'!E97)+ ($K$26*'Parrotfish metrics'!E98))</f>
        <v>0</v>
      </c>
      <c r="C42" s="8">
        <f>SUM(($C$26*'Parrotfish metrics'!F90)+($D$26*'Parrotfish metrics'!F91)+($E$26*'Parrotfish metrics'!F92)+($F$26*'Parrotfish metrics'!F93)+($G$26*'Parrotfish metrics'!F94)+($H$26*'Parrotfish metrics'!F95)+($I$26*'Parrotfish metrics'!F96)+ ($J$26*'Parrotfish metrics'!F97)+ ($K$26*'Parrotfish metrics'!F98))</f>
        <v>0</v>
      </c>
      <c r="D42" s="8">
        <f>SUM(($C$26*'Parrotfish metrics'!G90)+($D$26*'Parrotfish metrics'!G91)+($E$26*'Parrotfish metrics'!G92)+($F$26*'Parrotfish metrics'!G93)+($G$26*'Parrotfish metrics'!G94)+($H$26*'Parrotfish metrics'!G95)+($I$26*'Parrotfish metrics'!G96)+ ($J$26*'Parrotfish metrics'!G97)+ ($K$26*'Parrotfish metrics'!G98))</f>
        <v>0</v>
      </c>
      <c r="E42" s="8">
        <f>SUM(($C$26*'Parrotfish metrics'!H90)+($D$26*'Parrotfish metrics'!H91)+($E$26*'Parrotfish metrics'!H92)+($F$26*'Parrotfish metrics'!H93)+($G$26*'Parrotfish metrics'!H94)+($H$26*'Parrotfish metrics'!H95)+($I$26*'Parrotfish metrics'!H96)+ ($J$26*'Parrotfish metrics'!H97)+ ($K$26*'Parrotfish metrics'!H98))</f>
        <v>0</v>
      </c>
      <c r="F42" s="8">
        <f>SUM(($C$26*'Parrotfish metrics'!I90)+($D$26*'Parrotfish metrics'!I91)+($E$26*'Parrotfish metrics'!I92)+($F$26*'Parrotfish metrics'!I93)+($G$26*'Parrotfish metrics'!I94)+($H$26*'Parrotfish metrics'!I95)+($I$26*'Parrotfish metrics'!I96)+ ($J$26*'Parrotfish metrics'!I97)+ ($K$26*'Parrotfish metrics'!I98))</f>
        <v>0</v>
      </c>
      <c r="G42" s="8">
        <f>SUM(($C$26*'Parrotfish metrics'!J90)+($D$26*'Parrotfish metrics'!J91)+($E$26*'Parrotfish metrics'!J92)+($F$26*'Parrotfish metrics'!J93)+($G$26*'Parrotfish metrics'!J94)+($H$26*'Parrotfish metrics'!J95)+($I$26*'Parrotfish metrics'!J96)+ ($J$26*'Parrotfish metrics'!J97)+ ($K$26*'Parrotfish metrics'!J98))</f>
        <v>0</v>
      </c>
      <c r="H42" s="8">
        <f>SUM(($C$26*'Parrotfish metrics'!K90)+($D$26*'Parrotfish metrics'!K91)+($E$26*'Parrotfish metrics'!K92)+($F$26*'Parrotfish metrics'!K93)+($G$26*'Parrotfish metrics'!K94)+($H$26*'Parrotfish metrics'!K95)+($I$26*'Parrotfish metrics'!K96)+ ($J$26*'Parrotfish metrics'!K97)+ ($K$26*'Parrotfish metrics'!K98))</f>
        <v>0</v>
      </c>
      <c r="I42" s="8">
        <f>SUM(($C$26*'Parrotfish metrics'!L90)+($D$26*'Parrotfish metrics'!L91)+($E$26*'Parrotfish metrics'!L92)+($F$26*'Parrotfish metrics'!L93)+($G$26*'Parrotfish metrics'!L94)+($H$26*'Parrotfish metrics'!L95)+($I$26*'Parrotfish metrics'!L96)+ ($J$26*'Parrotfish metrics'!L97)+ ($K$26*'Parrotfish metrics'!L98))</f>
        <v>0</v>
      </c>
      <c r="J42" s="8">
        <f>SUM(($C$26*'Parrotfish metrics'!M90)+($D$26*'Parrotfish metrics'!M91)+($E$26*'Parrotfish metrics'!M92)+($F$26*'Parrotfish metrics'!M93)+($G$26*'Parrotfish metrics'!M94)+($H$26*'Parrotfish metrics'!M95)+($I$26*'Parrotfish metrics'!M96)+ ($J$26*'Parrotfish metrics'!M97)+ ($K$26*'Parrotfish metrics'!M98))</f>
        <v>0</v>
      </c>
      <c r="K42" s="8">
        <f>SUM(($C$26*'Parrotfish metrics'!N90)+($D$26*'Parrotfish metrics'!N91)+($E$26*'Parrotfish metrics'!N92)+($F$26*'Parrotfish metrics'!N93)+($G$26*'Parrotfish metrics'!N94)+($H$26*'Parrotfish metrics'!N95)+($I$26*'Parrotfish metrics'!N96)+ ($J$26*'Parrotfish metrics'!N97)+ ($K$26*'Parrotfish metrics'!N98))</f>
        <v>0</v>
      </c>
      <c r="L42" s="8">
        <f>SUM(($C$26*'Parrotfish metrics'!O90)+($D$26*'Parrotfish metrics'!O91)+($E$26*'Parrotfish metrics'!O92)+($F$26*'Parrotfish metrics'!O93)+($G$26*'Parrotfish metrics'!O94)+($H$26*'Parrotfish metrics'!O95)+($I$26*'Parrotfish metrics'!O96)+ ($J$26*'Parrotfish metrics'!O97)+ ($K$26*'Parrotfish metrics'!O98))</f>
        <v>0</v>
      </c>
      <c r="M42" s="8">
        <f>SUM(($C$26*'Parrotfish metrics'!P90)+($D$26*'Parrotfish metrics'!P91)+($E$26*'Parrotfish metrics'!P92)+($F$26*'Parrotfish metrics'!P93)+($G$26*'Parrotfish metrics'!P94)+($H$26*'Parrotfish metrics'!P95)+($I$26*'Parrotfish metrics'!P96)+ ($J$26*'Parrotfish metrics'!P97)+ ($K$26*'Parrotfish metrics'!P98))</f>
        <v>0</v>
      </c>
    </row>
    <row r="43" spans="1:13" x14ac:dyDescent="0.25">
      <c r="A43" s="9" t="s">
        <v>12</v>
      </c>
      <c r="B43" s="8">
        <f>SUM(($C$27*'Parrotfish metrics'!E79)+($D$27*'Parrotfish metrics'!E80)+($E$27*'Parrotfish metrics'!E81)+($F$27*'Parrotfish metrics'!E82)+($G$27*'Parrotfish metrics'!E83)+($H$27*'Parrotfish metrics'!E84)+($I$27*'Parrotfish metrics'!E85)+ ($J$27*'Parrotfish metrics'!E86)+ ($K$27*'Parrotfish metrics'!E87))</f>
        <v>0</v>
      </c>
      <c r="C43" s="8">
        <f>SUM(($C$27*'Parrotfish metrics'!F79)+($D$27*'Parrotfish metrics'!F80)+($E$27*'Parrotfish metrics'!F81)+($F$27*'Parrotfish metrics'!F82)+($G$27*'Parrotfish metrics'!F83)+($H$27*'Parrotfish metrics'!F84)+($I$27*'Parrotfish metrics'!F85)+ ($J$27*'Parrotfish metrics'!F86)+ ($K$27*'Parrotfish metrics'!F87))</f>
        <v>0</v>
      </c>
      <c r="D43" s="8">
        <f>SUM(($C$27*'Parrotfish metrics'!G79)+($D$27*'Parrotfish metrics'!G80)+($E$27*'Parrotfish metrics'!G81)+($F$27*'Parrotfish metrics'!G82)+($G$27*'Parrotfish metrics'!G83)+($H$27*'Parrotfish metrics'!G84)+($I$27*'Parrotfish metrics'!G85)+ ($J$27*'Parrotfish metrics'!G86)+ ($K$27*'Parrotfish metrics'!G87))</f>
        <v>0</v>
      </c>
      <c r="E43" s="8">
        <f>SUM(($C$27*'Parrotfish metrics'!H79)+($D$27*'Parrotfish metrics'!H80)+($E$27*'Parrotfish metrics'!H81)+($F$27*'Parrotfish metrics'!H82)+($G$27*'Parrotfish metrics'!H83)+($H$27*'Parrotfish metrics'!H84)+($I$27*'Parrotfish metrics'!H85)+ ($J$27*'Parrotfish metrics'!H86)+ ($K$27*'Parrotfish metrics'!H87))</f>
        <v>0</v>
      </c>
      <c r="F43" s="8">
        <f>SUM(($C$27*'Parrotfish metrics'!I79)+($D$27*'Parrotfish metrics'!I80)+($E$27*'Parrotfish metrics'!I81)+($F$27*'Parrotfish metrics'!I82)+($G$27*'Parrotfish metrics'!I83)+($H$27*'Parrotfish metrics'!I84)+($I$27*'Parrotfish metrics'!I85)+ ($J$27*'Parrotfish metrics'!I86)+ ($K$27*'Parrotfish metrics'!I87))</f>
        <v>0</v>
      </c>
      <c r="G43" s="8">
        <f>SUM(($C$27*'Parrotfish metrics'!J79)+($D$27*'Parrotfish metrics'!J80)+($E$27*'Parrotfish metrics'!J81)+($F$27*'Parrotfish metrics'!J82)+($G$27*'Parrotfish metrics'!J83)+($H$27*'Parrotfish metrics'!J84)+($I$27*'Parrotfish metrics'!J85)+ ($J$27*'Parrotfish metrics'!J86)+ ($K$27*'Parrotfish metrics'!J87))</f>
        <v>0</v>
      </c>
      <c r="H43" s="8">
        <f>SUM(($C$27*'Parrotfish metrics'!K79)+($D$27*'Parrotfish metrics'!K80)+($E$27*'Parrotfish metrics'!K81)+($F$27*'Parrotfish metrics'!K82)+($G$27*'Parrotfish metrics'!K83)+($H$27*'Parrotfish metrics'!K84)+($I$27*'Parrotfish metrics'!K85)+ ($J$27*'Parrotfish metrics'!K86)+ ($K$27*'Parrotfish metrics'!K87))</f>
        <v>0</v>
      </c>
      <c r="I43" s="8">
        <f>SUM(($C$27*'Parrotfish metrics'!L79)+($D$27*'Parrotfish metrics'!L80)+($E$27*'Parrotfish metrics'!L81)+($F$27*'Parrotfish metrics'!L82)+($G$27*'Parrotfish metrics'!L83)+($H$27*'Parrotfish metrics'!L84)+($I$27*'Parrotfish metrics'!L85)+ ($J$27*'Parrotfish metrics'!L86)+ ($K$27*'Parrotfish metrics'!L87))</f>
        <v>0</v>
      </c>
      <c r="J43" s="8">
        <f>SUM(($C$27*'Parrotfish metrics'!M79)+($D$27*'Parrotfish metrics'!M80)+($E$27*'Parrotfish metrics'!M81)+($F$27*'Parrotfish metrics'!M82)+($G$27*'Parrotfish metrics'!M83)+($H$27*'Parrotfish metrics'!M84)+($I$27*'Parrotfish metrics'!M85)+ ($J$27*'Parrotfish metrics'!M86)+ ($K$27*'Parrotfish metrics'!M87))</f>
        <v>0</v>
      </c>
      <c r="K43" s="8">
        <f>SUM(($C$27*'Parrotfish metrics'!N79)+($D$27*'Parrotfish metrics'!N80)+($E$27*'Parrotfish metrics'!N81)+($F$27*'Parrotfish metrics'!N82)+($G$27*'Parrotfish metrics'!N83)+($H$27*'Parrotfish metrics'!N84)+($I$27*'Parrotfish metrics'!N85)+ ($J$27*'Parrotfish metrics'!N86)+ ($K$27*'Parrotfish metrics'!N87))</f>
        <v>0</v>
      </c>
      <c r="L43" s="8">
        <f>SUM(($C$27*'Parrotfish metrics'!O79)+($D$27*'Parrotfish metrics'!O80)+($E$27*'Parrotfish metrics'!O81)+($F$27*'Parrotfish metrics'!O82)+($G$27*'Parrotfish metrics'!O83)+($H$27*'Parrotfish metrics'!O84)+($I$27*'Parrotfish metrics'!O85)+ ($J$27*'Parrotfish metrics'!O86)+ ($K$27*'Parrotfish metrics'!O87))</f>
        <v>0</v>
      </c>
      <c r="M43" s="8">
        <f>SUM(($C$27*'Parrotfish metrics'!P79)+($D$27*'Parrotfish metrics'!P80)+($E$27*'Parrotfish metrics'!P81)+($F$27*'Parrotfish metrics'!P82)+($G$27*'Parrotfish metrics'!P83)+($H$27*'Parrotfish metrics'!P84)+($I$27*'Parrotfish metrics'!P85)+ ($J$27*'Parrotfish metrics'!P86)+ ($K$27*'Parrotfish metrics'!P87))</f>
        <v>0</v>
      </c>
    </row>
    <row r="44" spans="1:13" x14ac:dyDescent="0.25">
      <c r="A44" s="9" t="s">
        <v>11</v>
      </c>
      <c r="B44" s="8">
        <f>SUM(($C$28*'Parrotfish metrics'!E79)+($D$28*'Parrotfish metrics'!E80)+($E$28*'Parrotfish metrics'!E81)+($F$28*'Parrotfish metrics'!E82)+($G$28*'Parrotfish metrics'!E83)+($H$28*'Parrotfish metrics'!E84)+($I$28*'Parrotfish metrics'!E85)+ ($J$28*'Parrotfish metrics'!E86)+ ($K$28*'Parrotfish metrics'!E87))</f>
        <v>0</v>
      </c>
      <c r="C44" s="8">
        <f>SUM(($C$28*'Parrotfish metrics'!F79)+($D$28*'Parrotfish metrics'!F80)+($E$28*'Parrotfish metrics'!F81)+($F$28*'Parrotfish metrics'!F82)+($G$28*'Parrotfish metrics'!F83)+($H$28*'Parrotfish metrics'!F84)+($I$28*'Parrotfish metrics'!F85)+ ($J$28*'Parrotfish metrics'!F86)+ ($K$28*'Parrotfish metrics'!F87))</f>
        <v>0</v>
      </c>
      <c r="D44" s="8">
        <f>SUM(($C$28*'Parrotfish metrics'!G79)+($D$28*'Parrotfish metrics'!G80)+($E$28*'Parrotfish metrics'!G81)+($F$28*'Parrotfish metrics'!G82)+($G$28*'Parrotfish metrics'!G83)+($H$28*'Parrotfish metrics'!G84)+($I$28*'Parrotfish metrics'!G85)+ ($J$28*'Parrotfish metrics'!G86)+ ($K$28*'Parrotfish metrics'!G87))</f>
        <v>0</v>
      </c>
      <c r="E44" s="8">
        <f>SUM(($C$28*'Parrotfish metrics'!H79)+($D$28*'Parrotfish metrics'!H80)+($E$28*'Parrotfish metrics'!H81)+($F$28*'Parrotfish metrics'!H82)+($G$28*'Parrotfish metrics'!H83)+($H$28*'Parrotfish metrics'!H84)+($I$28*'Parrotfish metrics'!H85)+ ($J$28*'Parrotfish metrics'!H86)+ ($K$28*'Parrotfish metrics'!H87))</f>
        <v>0</v>
      </c>
      <c r="F44" s="8">
        <f>SUM(($C$28*'Parrotfish metrics'!I79)+($D$28*'Parrotfish metrics'!I80)+($E$28*'Parrotfish metrics'!I81)+($F$28*'Parrotfish metrics'!I82)+($G$28*'Parrotfish metrics'!I83)+($H$28*'Parrotfish metrics'!I84)+($I$28*'Parrotfish metrics'!I85)+ ($J$28*'Parrotfish metrics'!I86)+ ($K$28*'Parrotfish metrics'!I87))</f>
        <v>0</v>
      </c>
      <c r="G44" s="8">
        <f>SUM(($C$28*'Parrotfish metrics'!J79)+($D$28*'Parrotfish metrics'!J80)+($E$28*'Parrotfish metrics'!J81)+($F$28*'Parrotfish metrics'!J82)+($G$28*'Parrotfish metrics'!J83)+($H$28*'Parrotfish metrics'!J84)+($I$28*'Parrotfish metrics'!J85)+ ($J$28*'Parrotfish metrics'!J86)+ ($K$28*'Parrotfish metrics'!J87))</f>
        <v>0</v>
      </c>
      <c r="H44" s="8">
        <f>SUM(($C$28*'Parrotfish metrics'!K79)+($D$28*'Parrotfish metrics'!K80)+($E$28*'Parrotfish metrics'!K81)+($F$28*'Parrotfish metrics'!K82)+($G$28*'Parrotfish metrics'!K83)+($H$28*'Parrotfish metrics'!K84)+($I$28*'Parrotfish metrics'!K85)+ ($J$28*'Parrotfish metrics'!K86)+ ($K$28*'Parrotfish metrics'!K87))</f>
        <v>0</v>
      </c>
      <c r="I44" s="8">
        <f>SUM(($C$28*'Parrotfish metrics'!L79)+($D$28*'Parrotfish metrics'!L80)+($E$28*'Parrotfish metrics'!L81)+($F$28*'Parrotfish metrics'!L82)+($G$28*'Parrotfish metrics'!L83)+($H$28*'Parrotfish metrics'!L84)+($I$28*'Parrotfish metrics'!L85)+ ($J$28*'Parrotfish metrics'!L86)+ ($K$28*'Parrotfish metrics'!L87))</f>
        <v>0</v>
      </c>
      <c r="J44" s="8">
        <f>SUM(($C$28*'Parrotfish metrics'!M79)+($D$28*'Parrotfish metrics'!M80)+($E$28*'Parrotfish metrics'!M81)+($F$28*'Parrotfish metrics'!M82)+($G$28*'Parrotfish metrics'!M83)+($H$28*'Parrotfish metrics'!M84)+($I$28*'Parrotfish metrics'!M85)+ ($J$28*'Parrotfish metrics'!M86)+ ($K$28*'Parrotfish metrics'!M87))</f>
        <v>0</v>
      </c>
      <c r="K44" s="8">
        <f>SUM(($C$28*'Parrotfish metrics'!N79)+($D$28*'Parrotfish metrics'!N80)+($E$28*'Parrotfish metrics'!N81)+($F$28*'Parrotfish metrics'!N82)+($G$28*'Parrotfish metrics'!N83)+($H$28*'Parrotfish metrics'!N84)+($I$28*'Parrotfish metrics'!N85)+ ($J$28*'Parrotfish metrics'!N86)+ ($K$28*'Parrotfish metrics'!N87))</f>
        <v>0</v>
      </c>
      <c r="L44" s="8">
        <f>SUM(($C$28*'Parrotfish metrics'!O79)+($D$28*'Parrotfish metrics'!O80)+($E$28*'Parrotfish metrics'!O81)+($F$28*'Parrotfish metrics'!O82)+($G$28*'Parrotfish metrics'!O83)+($H$28*'Parrotfish metrics'!O84)+($I$28*'Parrotfish metrics'!O85)+ ($J$28*'Parrotfish metrics'!O86)+ ($K$28*'Parrotfish metrics'!O87))</f>
        <v>0</v>
      </c>
      <c r="M44" s="8">
        <f>SUM(($C$28*'Parrotfish metrics'!P79)+($D$28*'Parrotfish metrics'!P80)+($E$28*'Parrotfish metrics'!P81)+($F$28*'Parrotfish metrics'!P82)+($G$28*'Parrotfish metrics'!P83)+($H$28*'Parrotfish metrics'!P84)+($I$28*'Parrotfish metrics'!P85)+ ($J$28*'Parrotfish metrics'!P86)+ ($K$28*'Parrotfish metrics'!P87))</f>
        <v>0</v>
      </c>
    </row>
    <row r="45" spans="1:13" x14ac:dyDescent="0.25">
      <c r="A45" s="9" t="s">
        <v>10</v>
      </c>
      <c r="B45" s="8">
        <f>SUM(($C$29*'Parrotfish metrics'!E79)+($D$29*'Parrotfish metrics'!E80)+($E$29*'Parrotfish metrics'!E81)+($F$29*'Parrotfish metrics'!E82)+($G$29*'Parrotfish metrics'!E83)+($H$29*'Parrotfish metrics'!E84)+($I$29*'Parrotfish metrics'!E85)+ ($J$29*'Parrotfish metrics'!E86)+ ($K$29*'Parrotfish metrics'!E87))</f>
        <v>0</v>
      </c>
      <c r="C45" s="8">
        <f>SUM(($C$29*'Parrotfish metrics'!F79)+($D$29*'Parrotfish metrics'!F80)+($E$29*'Parrotfish metrics'!F81)+($F$29*'Parrotfish metrics'!F82)+($G$29*'Parrotfish metrics'!F83)+($H$29*'Parrotfish metrics'!F84)+($I$29*'Parrotfish metrics'!F85)+ ($J$29*'Parrotfish metrics'!F86)+ ($K$29*'Parrotfish metrics'!F87))</f>
        <v>0</v>
      </c>
      <c r="D45" s="8">
        <f>SUM(($C$29*'Parrotfish metrics'!G79)+($D$29*'Parrotfish metrics'!G80)+($E$29*'Parrotfish metrics'!G81)+($F$29*'Parrotfish metrics'!G82)+($G$29*'Parrotfish metrics'!G83)+($H$29*'Parrotfish metrics'!G84)+($I$29*'Parrotfish metrics'!G85)+ ($J$29*'Parrotfish metrics'!G86)+ ($K$29*'Parrotfish metrics'!G87))</f>
        <v>0</v>
      </c>
      <c r="E45" s="8">
        <f>SUM(($C$29*'Parrotfish metrics'!H79)+($D$29*'Parrotfish metrics'!H80)+($E$29*'Parrotfish metrics'!H81)+($F$29*'Parrotfish metrics'!H82)+($G$29*'Parrotfish metrics'!H83)+($H$29*'Parrotfish metrics'!H84)+($I$29*'Parrotfish metrics'!H85)+ ($J$29*'Parrotfish metrics'!H86)+ ($K$29*'Parrotfish metrics'!H87))</f>
        <v>0</v>
      </c>
      <c r="F45" s="8">
        <f>SUM(($C$29*'Parrotfish metrics'!I79)+($D$29*'Parrotfish metrics'!I80)+($E$29*'Parrotfish metrics'!I81)+($F$29*'Parrotfish metrics'!I82)+($G$29*'Parrotfish metrics'!I83)+($H$29*'Parrotfish metrics'!I84)+($I$29*'Parrotfish metrics'!I85)+ ($J$29*'Parrotfish metrics'!I86)+ ($K$29*'Parrotfish metrics'!I87))</f>
        <v>0</v>
      </c>
      <c r="G45" s="8">
        <f>SUM(($C$29*'Parrotfish metrics'!J79)+($D$29*'Parrotfish metrics'!J80)+($E$29*'Parrotfish metrics'!J81)+($F$29*'Parrotfish metrics'!J82)+($G$29*'Parrotfish metrics'!J83)+($H$29*'Parrotfish metrics'!J84)+($I$29*'Parrotfish metrics'!J85)+ ($J$29*'Parrotfish metrics'!J86)+ ($K$29*'Parrotfish metrics'!J87))</f>
        <v>0</v>
      </c>
      <c r="H45" s="8">
        <f>SUM(($C$29*'Parrotfish metrics'!K79)+($D$29*'Parrotfish metrics'!K80)+($E$29*'Parrotfish metrics'!K81)+($F$29*'Parrotfish metrics'!K82)+($G$29*'Parrotfish metrics'!K83)+($H$29*'Parrotfish metrics'!K84)+($I$29*'Parrotfish metrics'!K85)+ ($J$29*'Parrotfish metrics'!K86)+ ($K$29*'Parrotfish metrics'!K87))</f>
        <v>0</v>
      </c>
      <c r="I45" s="8">
        <f>SUM(($C$29*'Parrotfish metrics'!L79)+($D$29*'Parrotfish metrics'!L80)+($E$29*'Parrotfish metrics'!L81)+($F$29*'Parrotfish metrics'!L82)+($G$29*'Parrotfish metrics'!L83)+($H$29*'Parrotfish metrics'!L84)+($I$29*'Parrotfish metrics'!L85)+ ($J$29*'Parrotfish metrics'!L86)+ ($K$29*'Parrotfish metrics'!L87))</f>
        <v>0</v>
      </c>
      <c r="J45" s="8">
        <f>SUM(($C$29*'Parrotfish metrics'!M79)+($D$29*'Parrotfish metrics'!M80)+($E$29*'Parrotfish metrics'!M81)+($F$29*'Parrotfish metrics'!M82)+($G$29*'Parrotfish metrics'!M83)+($H$29*'Parrotfish metrics'!M84)+($I$29*'Parrotfish metrics'!M85)+ ($J$29*'Parrotfish metrics'!M86)+ ($K$29*'Parrotfish metrics'!M87))</f>
        <v>0</v>
      </c>
      <c r="K45" s="8">
        <f>SUM(($C$29*'Parrotfish metrics'!N79)+($D$29*'Parrotfish metrics'!N80)+($E$29*'Parrotfish metrics'!N81)+($F$29*'Parrotfish metrics'!N82)+($G$29*'Parrotfish metrics'!N83)+($H$29*'Parrotfish metrics'!N84)+($I$29*'Parrotfish metrics'!N85)+ ($J$29*'Parrotfish metrics'!N86)+ ($K$29*'Parrotfish metrics'!N87))</f>
        <v>0</v>
      </c>
      <c r="L45" s="8">
        <f>SUM(($C$29*'Parrotfish metrics'!O79)+($D$29*'Parrotfish metrics'!O80)+($E$29*'Parrotfish metrics'!O81)+($F$29*'Parrotfish metrics'!O82)+($G$29*'Parrotfish metrics'!O83)+($H$29*'Parrotfish metrics'!O84)+($I$29*'Parrotfish metrics'!O85)+ ($J$29*'Parrotfish metrics'!O86)+ ($K$29*'Parrotfish metrics'!O87))</f>
        <v>0</v>
      </c>
      <c r="M45" s="8">
        <f>SUM(($C$29*'Parrotfish metrics'!P79)+($D$29*'Parrotfish metrics'!P80)+($E$29*'Parrotfish metrics'!P81)+($F$29*'Parrotfish metrics'!P82)+($G$29*'Parrotfish metrics'!P83)+($H$29*'Parrotfish metrics'!P84)+($I$29*'Parrotfish metrics'!P85)+ ($J$29*'Parrotfish metrics'!P86)+ ($K$29*'Parrotfish metrics'!P87))</f>
        <v>0</v>
      </c>
    </row>
    <row r="46" spans="1:13" x14ac:dyDescent="0.25">
      <c r="A46" s="9" t="s">
        <v>9</v>
      </c>
      <c r="B46" s="8">
        <f>SUM(($C$30*'Parrotfish metrics'!E79)+($D$30*'Parrotfish metrics'!E80)+($E$30*'Parrotfish metrics'!E81)+($F$30*'Parrotfish metrics'!E82)+($G$30*'Parrotfish metrics'!E83)+($H$30*'Parrotfish metrics'!E84)+($I$30*'Parrotfish metrics'!E85)+ ($J$30*'Parrotfish metrics'!E86)+ ($K$30*'Parrotfish metrics'!E87))</f>
        <v>0</v>
      </c>
      <c r="C46" s="8">
        <f>SUM(($C$30*'Parrotfish metrics'!F79)+($D$30*'Parrotfish metrics'!F80)+($E$30*'Parrotfish metrics'!F81)+($F$30*'Parrotfish metrics'!F82)+($G$30*'Parrotfish metrics'!F83)+($H$30*'Parrotfish metrics'!F84)+($I$30*'Parrotfish metrics'!F85)+ ($J$30*'Parrotfish metrics'!F86)+ ($K$30*'Parrotfish metrics'!F87))</f>
        <v>0</v>
      </c>
      <c r="D46" s="8">
        <f>SUM(($C$30*'Parrotfish metrics'!G79)+($D$30*'Parrotfish metrics'!G80)+($E$30*'Parrotfish metrics'!G81)+($F$30*'Parrotfish metrics'!G82)+($G$30*'Parrotfish metrics'!G83)+($H$30*'Parrotfish metrics'!G84)+($I$30*'Parrotfish metrics'!G85)+ ($J$30*'Parrotfish metrics'!G86)+ ($K$30*'Parrotfish metrics'!G87))</f>
        <v>0</v>
      </c>
      <c r="E46" s="8">
        <f>SUM(($C$30*'Parrotfish metrics'!H79)+($D$30*'Parrotfish metrics'!H80)+($E$30*'Parrotfish metrics'!H81)+($F$30*'Parrotfish metrics'!H82)+($G$30*'Parrotfish metrics'!H83)+($H$30*'Parrotfish metrics'!H84)+($I$30*'Parrotfish metrics'!H85)+ ($J$30*'Parrotfish metrics'!H86)+ ($K$30*'Parrotfish metrics'!H87))</f>
        <v>0</v>
      </c>
      <c r="F46" s="8">
        <f>SUM(($C$30*'Parrotfish metrics'!I79)+($D$30*'Parrotfish metrics'!I80)+($E$30*'Parrotfish metrics'!I81)+($F$30*'Parrotfish metrics'!I82)+($G$30*'Parrotfish metrics'!I83)+($H$30*'Parrotfish metrics'!I84)+($I$30*'Parrotfish metrics'!I85)+ ($J$30*'Parrotfish metrics'!I86)+ ($K$30*'Parrotfish metrics'!I87))</f>
        <v>0</v>
      </c>
      <c r="G46" s="8">
        <f>SUM(($C$30*'Parrotfish metrics'!J79)+($D$30*'Parrotfish metrics'!J80)+($E$30*'Parrotfish metrics'!J81)+($F$30*'Parrotfish metrics'!J82)+($G$30*'Parrotfish metrics'!J83)+($H$30*'Parrotfish metrics'!J84)+($I$30*'Parrotfish metrics'!J85)+ ($J$30*'Parrotfish metrics'!J86)+ ($K$30*'Parrotfish metrics'!J87))</f>
        <v>0</v>
      </c>
      <c r="H46" s="8">
        <f>SUM(($C$30*'Parrotfish metrics'!K79)+($D$30*'Parrotfish metrics'!K80)+($E$30*'Parrotfish metrics'!K81)+($F$30*'Parrotfish metrics'!K82)+($G$30*'Parrotfish metrics'!K83)+($H$30*'Parrotfish metrics'!K84)+($I$30*'Parrotfish metrics'!K85)+ ($J$30*'Parrotfish metrics'!K86)+ ($K$30*'Parrotfish metrics'!K87))</f>
        <v>0</v>
      </c>
      <c r="I46" s="8">
        <f>SUM(($C$30*'Parrotfish metrics'!L79)+($D$30*'Parrotfish metrics'!L80)+($E$30*'Parrotfish metrics'!L81)+($F$30*'Parrotfish metrics'!L82)+($G$30*'Parrotfish metrics'!L83)+($H$30*'Parrotfish metrics'!L84)+($I$30*'Parrotfish metrics'!L85)+ ($J$30*'Parrotfish metrics'!L86)+ ($K$30*'Parrotfish metrics'!L87))</f>
        <v>0</v>
      </c>
      <c r="J46" s="8">
        <f>SUM(($C$30*'Parrotfish metrics'!M79)+($D$30*'Parrotfish metrics'!M80)+($E$30*'Parrotfish metrics'!M81)+($F$30*'Parrotfish metrics'!M82)+($G$30*'Parrotfish metrics'!M83)+($H$30*'Parrotfish metrics'!M84)+($I$30*'Parrotfish metrics'!M85)+ ($J$30*'Parrotfish metrics'!M86)+ ($K$30*'Parrotfish metrics'!M87))</f>
        <v>0</v>
      </c>
      <c r="K46" s="8">
        <f>SUM(($C$30*'Parrotfish metrics'!N79)+($D$30*'Parrotfish metrics'!N80)+($E$30*'Parrotfish metrics'!N81)+($F$30*'Parrotfish metrics'!N82)+($G$30*'Parrotfish metrics'!N83)+($H$30*'Parrotfish metrics'!N84)+($I$30*'Parrotfish metrics'!N85)+ ($J$30*'Parrotfish metrics'!N86)+ ($K$30*'Parrotfish metrics'!N87))</f>
        <v>0</v>
      </c>
      <c r="L46" s="8">
        <f>SUM(($C$30*'Parrotfish metrics'!O79)+($D$30*'Parrotfish metrics'!O80)+($E$30*'Parrotfish metrics'!O81)+($F$30*'Parrotfish metrics'!O82)+($G$30*'Parrotfish metrics'!O83)+($H$30*'Parrotfish metrics'!O84)+($I$30*'Parrotfish metrics'!O85)+ ($J$30*'Parrotfish metrics'!O86)+ ($K$30*'Parrotfish metrics'!O87))</f>
        <v>0</v>
      </c>
      <c r="M46" s="8">
        <f>SUM(($C$30*'Parrotfish metrics'!P79)+($D$30*'Parrotfish metrics'!P80)+($E$30*'Parrotfish metrics'!P81)+($F$30*'Parrotfish metrics'!P82)+($G$30*'Parrotfish metrics'!P83)+($H$30*'Parrotfish metrics'!P84)+($I$30*'Parrotfish metrics'!P85)+ ($J$30*'Parrotfish metrics'!P86)+ ($K$30*'Parrotfish metrics'!P87))</f>
        <v>0</v>
      </c>
    </row>
    <row r="47" spans="1:13" x14ac:dyDescent="0.25">
      <c r="A47" s="9" t="s">
        <v>8</v>
      </c>
      <c r="B47" s="8">
        <f>SUM(($C$31*'Parrotfish metrics'!E79)+($D$31*'Parrotfish metrics'!E80)+($E$31*'Parrotfish metrics'!E81)+($F$31*'Parrotfish metrics'!E82)+($G$31*'Parrotfish metrics'!E83)+($H$31*'Parrotfish metrics'!E84)+($I$31*'Parrotfish metrics'!E85)+ ($J$31*'Parrotfish metrics'!E86)+ ($K$31*'Parrotfish metrics'!E87))</f>
        <v>0</v>
      </c>
      <c r="C47" s="8">
        <f>SUM(($C$31*'Parrotfish metrics'!F79)+($D$31*'Parrotfish metrics'!F80)+($E$31*'Parrotfish metrics'!F81)+($F$31*'Parrotfish metrics'!F82)+($G$31*'Parrotfish metrics'!F83)+($H$31*'Parrotfish metrics'!F84)+($I$31*'Parrotfish metrics'!F85)+ ($J$31*'Parrotfish metrics'!F86)+ ($K$31*'Parrotfish metrics'!F87))</f>
        <v>0</v>
      </c>
      <c r="D47" s="8">
        <f>SUM(($C$31*'Parrotfish metrics'!G79)+($D$31*'Parrotfish metrics'!G80)+($E$31*'Parrotfish metrics'!G81)+($F$31*'Parrotfish metrics'!G82)+($G$31*'Parrotfish metrics'!G83)+($H$31*'Parrotfish metrics'!G84)+($I$31*'Parrotfish metrics'!G85)+ ($J$31*'Parrotfish metrics'!G86)+ ($K$31*'Parrotfish metrics'!G87))</f>
        <v>0</v>
      </c>
      <c r="E47" s="8">
        <f>SUM(($C$31*'Parrotfish metrics'!H79)+($D$31*'Parrotfish metrics'!H80)+($E$31*'Parrotfish metrics'!H81)+($F$31*'Parrotfish metrics'!H82)+($G$31*'Parrotfish metrics'!H83)+($H$31*'Parrotfish metrics'!H84)+($I$31*'Parrotfish metrics'!H85)+ ($J$31*'Parrotfish metrics'!H86)+ ($K$31*'Parrotfish metrics'!H87))</f>
        <v>0</v>
      </c>
      <c r="F47" s="8">
        <f>SUM(($C$31*'Parrotfish metrics'!I79)+($D$31*'Parrotfish metrics'!I80)+($E$31*'Parrotfish metrics'!I81)+($F$31*'Parrotfish metrics'!I82)+($G$31*'Parrotfish metrics'!I83)+($H$31*'Parrotfish metrics'!I84)+($I$31*'Parrotfish metrics'!I85)+ ($J$31*'Parrotfish metrics'!I86)+ ($K$31*'Parrotfish metrics'!I87))</f>
        <v>0</v>
      </c>
      <c r="G47" s="8">
        <f>SUM(($C$31*'Parrotfish metrics'!J79)+($D$31*'Parrotfish metrics'!J80)+($E$31*'Parrotfish metrics'!J81)+($F$31*'Parrotfish metrics'!J82)+($G$31*'Parrotfish metrics'!J83)+($H$31*'Parrotfish metrics'!J84)+($I$31*'Parrotfish metrics'!J85)+ ($J$31*'Parrotfish metrics'!J86)+ ($K$31*'Parrotfish metrics'!J87))</f>
        <v>0</v>
      </c>
      <c r="H47" s="8">
        <f>SUM(($C$31*'Parrotfish metrics'!K79)+($D$31*'Parrotfish metrics'!K80)+($E$31*'Parrotfish metrics'!K81)+($F$31*'Parrotfish metrics'!K82)+($G$31*'Parrotfish metrics'!K83)+($H$31*'Parrotfish metrics'!K84)+($I$31*'Parrotfish metrics'!K85)+ ($J$31*'Parrotfish metrics'!K86)+ ($K$31*'Parrotfish metrics'!K87))</f>
        <v>0</v>
      </c>
      <c r="I47" s="8">
        <f>SUM(($C$31*'Parrotfish metrics'!L79)+($D$31*'Parrotfish metrics'!L80)+($E$31*'Parrotfish metrics'!L81)+($F$31*'Parrotfish metrics'!L82)+($G$31*'Parrotfish metrics'!L83)+($H$31*'Parrotfish metrics'!L84)+($I$31*'Parrotfish metrics'!L85)+ ($J$31*'Parrotfish metrics'!L86)+ ($K$31*'Parrotfish metrics'!L87))</f>
        <v>0</v>
      </c>
      <c r="J47" s="8">
        <f>SUM(($C$31*'Parrotfish metrics'!M79)+($D$31*'Parrotfish metrics'!M80)+($E$31*'Parrotfish metrics'!M81)+($F$31*'Parrotfish metrics'!M82)+($G$31*'Parrotfish metrics'!M83)+($H$31*'Parrotfish metrics'!M84)+($I$31*'Parrotfish metrics'!M85)+ ($J$31*'Parrotfish metrics'!M86)+ ($K$31*'Parrotfish metrics'!M87))</f>
        <v>0</v>
      </c>
      <c r="K47" s="8">
        <f>SUM(($C$31*'Parrotfish metrics'!N79)+($D$31*'Parrotfish metrics'!N80)+($E$31*'Parrotfish metrics'!N81)+($F$31*'Parrotfish metrics'!N82)+($G$31*'Parrotfish metrics'!N83)+($H$31*'Parrotfish metrics'!N84)+($I$31*'Parrotfish metrics'!N85)+ ($J$31*'Parrotfish metrics'!N86)+ ($K$31*'Parrotfish metrics'!N87))</f>
        <v>0</v>
      </c>
      <c r="L47" s="8">
        <f>SUM(($C$31*'Parrotfish metrics'!O79)+($D$31*'Parrotfish metrics'!O80)+($E$31*'Parrotfish metrics'!O81)+($F$31*'Parrotfish metrics'!O82)+($G$31*'Parrotfish metrics'!O83)+($H$31*'Parrotfish metrics'!O84)+($I$31*'Parrotfish metrics'!O85)+ ($J$31*'Parrotfish metrics'!O86)+ ($K$31*'Parrotfish metrics'!O87))</f>
        <v>0</v>
      </c>
      <c r="M47" s="8">
        <f>SUM(($C$31*'Parrotfish metrics'!P79)+($D$31*'Parrotfish metrics'!P80)+($E$31*'Parrotfish metrics'!P81)+($F$31*'Parrotfish metrics'!P82)+($G$31*'Parrotfish metrics'!P83)+($H$31*'Parrotfish metrics'!P84)+($I$31*'Parrotfish metrics'!P85)+ ($J$31*'Parrotfish metrics'!P86)+ ($K$31*'Parrotfish metrics'!P87))</f>
        <v>0</v>
      </c>
    </row>
    <row r="48" spans="1:13" x14ac:dyDescent="0.25">
      <c r="A48" s="9" t="s">
        <v>7</v>
      </c>
      <c r="B48" s="8">
        <f>SUM(($C$32*'Parrotfish metrics'!E79)+($D$32*'Parrotfish metrics'!E80)+($E$32*'Parrotfish metrics'!E81)+($F$32*'Parrotfish metrics'!E82)+($G$32*'Parrotfish metrics'!E83)+($H$32*'Parrotfish metrics'!E84)+($I$32*'Parrotfish metrics'!E85)+ ($J$32*'Parrotfish metrics'!E86)+ ($K$32*'Parrotfish metrics'!E87))</f>
        <v>0</v>
      </c>
      <c r="C48" s="8">
        <f>SUM(($C$32*'Parrotfish metrics'!F79)+($D$32*'Parrotfish metrics'!F80)+($E$32*'Parrotfish metrics'!F81)+($F$32*'Parrotfish metrics'!F82)+($G$32*'Parrotfish metrics'!F83)+($H$32*'Parrotfish metrics'!F84)+($I$32*'Parrotfish metrics'!F85)+ ($J$32*'Parrotfish metrics'!F86)+ ($K$32*'Parrotfish metrics'!F87))</f>
        <v>0</v>
      </c>
      <c r="D48" s="8">
        <f>SUM(($C$32*'Parrotfish metrics'!G79)+($D$32*'Parrotfish metrics'!G80)+($E$32*'Parrotfish metrics'!G81)+($F$32*'Parrotfish metrics'!G82)+($G$32*'Parrotfish metrics'!G83)+($H$32*'Parrotfish metrics'!G84)+($I$32*'Parrotfish metrics'!G85)+ ($J$32*'Parrotfish metrics'!G86)+ ($K$32*'Parrotfish metrics'!G87))</f>
        <v>0</v>
      </c>
      <c r="E48" s="8">
        <f>SUM(($C$32*'Parrotfish metrics'!H79)+($D$32*'Parrotfish metrics'!H80)+($E$32*'Parrotfish metrics'!H81)+($F$32*'Parrotfish metrics'!H82)+($G$32*'Parrotfish metrics'!H83)+($H$32*'Parrotfish metrics'!H84)+($I$32*'Parrotfish metrics'!H85)+ ($J$32*'Parrotfish metrics'!H86)+ ($K$32*'Parrotfish metrics'!H87))</f>
        <v>0</v>
      </c>
      <c r="F48" s="8">
        <f>SUM(($C$32*'Parrotfish metrics'!I79)+($D$32*'Parrotfish metrics'!I80)+($E$32*'Parrotfish metrics'!I81)+($F$32*'Parrotfish metrics'!I82)+($G$32*'Parrotfish metrics'!I83)+($H$32*'Parrotfish metrics'!I84)+($I$32*'Parrotfish metrics'!I85)+ ($J$32*'Parrotfish metrics'!I86)+ ($K$32*'Parrotfish metrics'!I87))</f>
        <v>0</v>
      </c>
      <c r="G48" s="8">
        <f>SUM(($C$32*'Parrotfish metrics'!J79)+($D$32*'Parrotfish metrics'!J80)+($E$32*'Parrotfish metrics'!J81)+($F$32*'Parrotfish metrics'!J82)+($G$32*'Parrotfish metrics'!J83)+($H$32*'Parrotfish metrics'!J84)+($I$32*'Parrotfish metrics'!J85)+ ($J$32*'Parrotfish metrics'!J86)+ ($K$32*'Parrotfish metrics'!J87))</f>
        <v>0</v>
      </c>
      <c r="H48" s="8">
        <f>SUM(($C$32*'Parrotfish metrics'!K79)+($D$32*'Parrotfish metrics'!K80)+($E$32*'Parrotfish metrics'!K81)+($F$32*'Parrotfish metrics'!K82)+($G$32*'Parrotfish metrics'!K83)+($H$32*'Parrotfish metrics'!K84)+($I$32*'Parrotfish metrics'!K85)+ ($J$32*'Parrotfish metrics'!K86)+ ($K$32*'Parrotfish metrics'!K87))</f>
        <v>0</v>
      </c>
      <c r="I48" s="8">
        <f>SUM(($C$32*'Parrotfish metrics'!L79)+($D$32*'Parrotfish metrics'!L80)+($E$32*'Parrotfish metrics'!L81)+($F$32*'Parrotfish metrics'!L82)+($G$32*'Parrotfish metrics'!L83)+($H$32*'Parrotfish metrics'!L84)+($I$32*'Parrotfish metrics'!L85)+ ($J$32*'Parrotfish metrics'!L86)+ ($K$32*'Parrotfish metrics'!L87))</f>
        <v>0</v>
      </c>
      <c r="J48" s="8">
        <f>SUM(($C$32*'Parrotfish metrics'!M79)+($D$32*'Parrotfish metrics'!M80)+($E$32*'Parrotfish metrics'!M81)+($F$32*'Parrotfish metrics'!M82)+($G$32*'Parrotfish metrics'!M83)+($H$32*'Parrotfish metrics'!M84)+($I$32*'Parrotfish metrics'!M85)+ ($J$32*'Parrotfish metrics'!M86)+ ($K$32*'Parrotfish metrics'!M87))</f>
        <v>0</v>
      </c>
      <c r="K48" s="8">
        <f>SUM(($C$32*'Parrotfish metrics'!N79)+($D$32*'Parrotfish metrics'!N80)+($E$32*'Parrotfish metrics'!N81)+($F$32*'Parrotfish metrics'!N82)+($G$32*'Parrotfish metrics'!N83)+($H$32*'Parrotfish metrics'!N84)+($I$32*'Parrotfish metrics'!N85)+ ($J$32*'Parrotfish metrics'!N86)+ ($K$32*'Parrotfish metrics'!N87))</f>
        <v>0</v>
      </c>
      <c r="L48" s="8">
        <f>SUM(($C$32*'Parrotfish metrics'!O79)+($D$32*'Parrotfish metrics'!O80)+($E$32*'Parrotfish metrics'!O81)+($F$32*'Parrotfish metrics'!O82)+($G$32*'Parrotfish metrics'!O83)+($H$32*'Parrotfish metrics'!O84)+($I$32*'Parrotfish metrics'!O85)+ ($J$32*'Parrotfish metrics'!O86)+ ($K$32*'Parrotfish metrics'!O87))</f>
        <v>0</v>
      </c>
      <c r="M48" s="8">
        <f>SUM(($C$32*'Parrotfish metrics'!P79)+($D$32*'Parrotfish metrics'!P80)+($E$32*'Parrotfish metrics'!P81)+($F$32*'Parrotfish metrics'!P82)+($G$32*'Parrotfish metrics'!P83)+($H$32*'Parrotfish metrics'!P84)+($I$32*'Parrotfish metrics'!P85)+ ($J$32*'Parrotfish metrics'!P86)+ ($K$32*'Parrotfish metrics'!P87))</f>
        <v>0</v>
      </c>
    </row>
    <row r="49" spans="1:14" x14ac:dyDescent="0.25">
      <c r="A49" s="9" t="s">
        <v>6</v>
      </c>
      <c r="B49" s="8">
        <f>SUM(($C$33*'Parrotfish metrics'!E90)+($D$33*'Parrotfish metrics'!E91)+($E$33*'Parrotfish metrics'!E92)+($F$33*'Parrotfish metrics'!E93)+($G$33*'Parrotfish metrics'!E94)+($H$33*'Parrotfish metrics'!E95)+($I$33*'Parrotfish metrics'!E96)+ ($J$33*'Parrotfish metrics'!E97)+ ($K$33*'Parrotfish metrics'!E98))</f>
        <v>0</v>
      </c>
      <c r="C49" s="8">
        <f>SUM(($C$33*'Parrotfish metrics'!F90)+($D$33*'Parrotfish metrics'!F91)+($E$33*'Parrotfish metrics'!F92)+($F$33*'Parrotfish metrics'!F93)+($G$33*'Parrotfish metrics'!F94)+($H$33*'Parrotfish metrics'!F95)+($I$33*'Parrotfish metrics'!F96)+ ($J$33*'Parrotfish metrics'!F97)+ ($K$33*'Parrotfish metrics'!F98))</f>
        <v>0</v>
      </c>
      <c r="D49" s="8">
        <f>SUM(($C$33*'Parrotfish metrics'!G90)+($D$33*'Parrotfish metrics'!G91)+($E$33*'Parrotfish metrics'!G92)+($F$33*'Parrotfish metrics'!G93)+($G$33*'Parrotfish metrics'!G94)+($H$33*'Parrotfish metrics'!G95)+($I$33*'Parrotfish metrics'!G96)+ ($J$33*'Parrotfish metrics'!G97)+ ($K$33*'Parrotfish metrics'!G98))</f>
        <v>0</v>
      </c>
      <c r="E49" s="8">
        <f>SUM(($C$33*'Parrotfish metrics'!H90)+($D$33*'Parrotfish metrics'!H91)+($E$33*'Parrotfish metrics'!H92)+($F$33*'Parrotfish metrics'!H93)+($G$33*'Parrotfish metrics'!H94)+($H$33*'Parrotfish metrics'!H95)+($I$33*'Parrotfish metrics'!H96)+ ($J$33*'Parrotfish metrics'!H97)+ ($K$33*'Parrotfish metrics'!H98))</f>
        <v>0</v>
      </c>
      <c r="F49" s="8">
        <f>SUM(($C$33*'Parrotfish metrics'!I90)+($D$33*'Parrotfish metrics'!I91)+($E$33*'Parrotfish metrics'!I92)+($F$33*'Parrotfish metrics'!I93)+($G$33*'Parrotfish metrics'!I94)+($H$33*'Parrotfish metrics'!I95)+($I$33*'Parrotfish metrics'!I96)+ ($J$33*'Parrotfish metrics'!I97)+ ($K$33*'Parrotfish metrics'!I98))</f>
        <v>0</v>
      </c>
      <c r="G49" s="8">
        <f>SUM(($C$33*'Parrotfish metrics'!J90)+($D$33*'Parrotfish metrics'!J91)+($E$33*'Parrotfish metrics'!J92)+($F$33*'Parrotfish metrics'!J93)+($G$33*'Parrotfish metrics'!J94)+($H$33*'Parrotfish metrics'!J95)+($I$33*'Parrotfish metrics'!J96)+ ($J$33*'Parrotfish metrics'!J97)+ ($K$33*'Parrotfish metrics'!J98))</f>
        <v>0</v>
      </c>
      <c r="H49" s="8">
        <f>SUM(($C$33*'Parrotfish metrics'!K90)+($D$33*'Parrotfish metrics'!K91)+($E$33*'Parrotfish metrics'!K92)+($F$33*'Parrotfish metrics'!K93)+($G$33*'Parrotfish metrics'!K94)+($H$33*'Parrotfish metrics'!K95)+($I$33*'Parrotfish metrics'!K96)+ ($J$33*'Parrotfish metrics'!K97)+ ($K$33*'Parrotfish metrics'!K98))</f>
        <v>0</v>
      </c>
      <c r="I49" s="8">
        <f>SUM(($C$33*'Parrotfish metrics'!L90)+($D$33*'Parrotfish metrics'!L91)+($E$33*'Parrotfish metrics'!L92)+($F$33*'Parrotfish metrics'!L93)+($G$33*'Parrotfish metrics'!L94)+($H$33*'Parrotfish metrics'!L95)+($I$33*'Parrotfish metrics'!L96)+ ($J$33*'Parrotfish metrics'!L97)+ ($K$33*'Parrotfish metrics'!L98))</f>
        <v>0</v>
      </c>
      <c r="J49" s="8">
        <f>SUM(($C$33*'Parrotfish metrics'!M90)+($D$33*'Parrotfish metrics'!M91)+($E$33*'Parrotfish metrics'!M92)+($F$33*'Parrotfish metrics'!M93)+($G$33*'Parrotfish metrics'!M94)+($H$33*'Parrotfish metrics'!M95)+($I$33*'Parrotfish metrics'!M96)+ ($J$33*'Parrotfish metrics'!M97)+ ($K$33*'Parrotfish metrics'!M98))</f>
        <v>0</v>
      </c>
      <c r="K49" s="8">
        <f>SUM(($C$33*'Parrotfish metrics'!N90)+($D$33*'Parrotfish metrics'!N91)+($E$33*'Parrotfish metrics'!N92)+($F$33*'Parrotfish metrics'!N93)+($G$33*'Parrotfish metrics'!N94)+($H$33*'Parrotfish metrics'!N95)+($I$33*'Parrotfish metrics'!N96)+ ($J$33*'Parrotfish metrics'!N97)+ ($K$33*'Parrotfish metrics'!N98))</f>
        <v>0</v>
      </c>
      <c r="L49" s="8">
        <f>SUM(($C$33*'Parrotfish metrics'!O90)+($D$33*'Parrotfish metrics'!O91)+($E$33*'Parrotfish metrics'!O92)+($F$33*'Parrotfish metrics'!O93)+($G$33*'Parrotfish metrics'!O94)+($H$33*'Parrotfish metrics'!O95)+($I$33*'Parrotfish metrics'!O96)+ ($J$33*'Parrotfish metrics'!O97)+ ($K$33*'Parrotfish metrics'!O98))</f>
        <v>0</v>
      </c>
      <c r="M49" s="8">
        <f>SUM(($C$33*'Parrotfish metrics'!P90)+($D$33*'Parrotfish metrics'!P91)+($E$33*'Parrotfish metrics'!P92)+($F$33*'Parrotfish metrics'!P93)+($G$33*'Parrotfish metrics'!P94)+($H$33*'Parrotfish metrics'!P95)+($I$33*'Parrotfish metrics'!P96)+ ($J$33*'Parrotfish metrics'!P97)+ ($K$33*'Parrotfish metrics'!P98))</f>
        <v>0</v>
      </c>
    </row>
    <row r="50" spans="1:14" x14ac:dyDescent="0.25">
      <c r="A50" s="9" t="s">
        <v>5</v>
      </c>
      <c r="B50" s="8">
        <f>SUM(($C$34*'Parrotfish metrics'!E90)+($D$34*'Parrotfish metrics'!E91)+($E$34*'Parrotfish metrics'!E92)+($F$34*'Parrotfish metrics'!E93)+($G$34*'Parrotfish metrics'!E94)+($H$34*'Parrotfish metrics'!E95)+($I$34*'Parrotfish metrics'!E96)+ ($J$34*'Parrotfish metrics'!E97)+ ($K$34*'Parrotfish metrics'!E98))</f>
        <v>0</v>
      </c>
      <c r="C50" s="8">
        <f>SUM(($C$34*'Parrotfish metrics'!F90)+($D$34*'Parrotfish metrics'!F91)+($E$34*'Parrotfish metrics'!F92)+($F$34*'Parrotfish metrics'!F93)+($G$34*'Parrotfish metrics'!F94)+($H$34*'Parrotfish metrics'!F95)+($I$34*'Parrotfish metrics'!F96)+ ($J$34*'Parrotfish metrics'!F97)+ ($K$34*'Parrotfish metrics'!F98))</f>
        <v>0</v>
      </c>
      <c r="D50" s="8">
        <f>SUM(($C$34*'Parrotfish metrics'!G90)+($D$34*'Parrotfish metrics'!G91)+($E$34*'Parrotfish metrics'!G92)+($F$34*'Parrotfish metrics'!G93)+($G$34*'Parrotfish metrics'!G94)+($H$34*'Parrotfish metrics'!G95)+($I$34*'Parrotfish metrics'!G96)+ ($J$34*'Parrotfish metrics'!G97)+ ($K$34*'Parrotfish metrics'!G98))</f>
        <v>0</v>
      </c>
      <c r="E50" s="8">
        <f>SUM(($C$34*'Parrotfish metrics'!H90)+($D$34*'Parrotfish metrics'!H91)+($E$34*'Parrotfish metrics'!H92)+($F$34*'Parrotfish metrics'!H93)+($G$34*'Parrotfish metrics'!H94)+($H$34*'Parrotfish metrics'!H95)+($I$34*'Parrotfish metrics'!H96)+ ($J$34*'Parrotfish metrics'!H97)+ ($K$34*'Parrotfish metrics'!H98))</f>
        <v>0</v>
      </c>
      <c r="F50" s="8">
        <f>SUM(($C$34*'Parrotfish metrics'!I90)+($D$34*'Parrotfish metrics'!I91)+($E$34*'Parrotfish metrics'!I92)+($F$34*'Parrotfish metrics'!I93)+($G$34*'Parrotfish metrics'!I94)+($H$34*'Parrotfish metrics'!I95)+($I$34*'Parrotfish metrics'!I96)+ ($J$34*'Parrotfish metrics'!I97)+ ($K$34*'Parrotfish metrics'!I98))</f>
        <v>0</v>
      </c>
      <c r="G50" s="8">
        <f>SUM(($C$34*'Parrotfish metrics'!J90)+($D$34*'Parrotfish metrics'!J91)+($E$34*'Parrotfish metrics'!J92)+($F$34*'Parrotfish metrics'!J93)+($G$34*'Parrotfish metrics'!J94)+($H$34*'Parrotfish metrics'!J95)+($I$34*'Parrotfish metrics'!J96)+ ($J$34*'Parrotfish metrics'!J97)+ ($K$34*'Parrotfish metrics'!J98))</f>
        <v>0</v>
      </c>
      <c r="H50" s="8">
        <f>SUM(($C$34*'Parrotfish metrics'!K90)+($D$34*'Parrotfish metrics'!K91)+($E$34*'Parrotfish metrics'!K92)+($F$34*'Parrotfish metrics'!K93)+($G$34*'Parrotfish metrics'!K94)+($H$34*'Parrotfish metrics'!K95)+($I$34*'Parrotfish metrics'!K96)+ ($J$34*'Parrotfish metrics'!K97)+ ($K$34*'Parrotfish metrics'!K98))</f>
        <v>0</v>
      </c>
      <c r="I50" s="8">
        <f>SUM(($C$34*'Parrotfish metrics'!L90)+($D$34*'Parrotfish metrics'!L91)+($E$34*'Parrotfish metrics'!L92)+($F$34*'Parrotfish metrics'!L93)+($G$34*'Parrotfish metrics'!L94)+($H$34*'Parrotfish metrics'!L95)+($I$34*'Parrotfish metrics'!L96)+ ($J$34*'Parrotfish metrics'!L97)+ ($K$34*'Parrotfish metrics'!L98))</f>
        <v>0</v>
      </c>
      <c r="J50" s="8">
        <f>SUM(($C$34*'Parrotfish metrics'!M90)+($D$34*'Parrotfish metrics'!M91)+($E$34*'Parrotfish metrics'!M92)+($F$34*'Parrotfish metrics'!M93)+($G$34*'Parrotfish metrics'!M94)+($H$34*'Parrotfish metrics'!M95)+($I$34*'Parrotfish metrics'!M96)+ ($J$34*'Parrotfish metrics'!M97)+ ($K$34*'Parrotfish metrics'!M98))</f>
        <v>0</v>
      </c>
      <c r="K50" s="8">
        <f>SUM(($C$34*'Parrotfish metrics'!N90)+($D$34*'Parrotfish metrics'!N91)+($E$34*'Parrotfish metrics'!N92)+($F$34*'Parrotfish metrics'!N93)+($G$34*'Parrotfish metrics'!N94)+($H$34*'Parrotfish metrics'!N95)+($I$34*'Parrotfish metrics'!N96)+ ($J$34*'Parrotfish metrics'!N97)+ ($K$34*'Parrotfish metrics'!N98))</f>
        <v>0</v>
      </c>
      <c r="L50" s="8">
        <f>SUM(($C$34*'Parrotfish metrics'!O90)+($D$34*'Parrotfish metrics'!O91)+($E$34*'Parrotfish metrics'!O92)+($F$34*'Parrotfish metrics'!O93)+($G$34*'Parrotfish metrics'!O94)+($H$34*'Parrotfish metrics'!O95)+($I$34*'Parrotfish metrics'!O96)+ ($J$34*'Parrotfish metrics'!O97)+ ($K$34*'Parrotfish metrics'!O98))</f>
        <v>0</v>
      </c>
      <c r="M50" s="8">
        <f>SUM(($C$34*'Parrotfish metrics'!P90)+($D$34*'Parrotfish metrics'!P91)+($E$34*'Parrotfish metrics'!P92)+($F$34*'Parrotfish metrics'!P93)+($G$34*'Parrotfish metrics'!P94)+($H$34*'Parrotfish metrics'!P95)+($I$34*'Parrotfish metrics'!P96)+ ($J$34*'Parrotfish metrics'!P97)+ ($K$34*'Parrotfish metrics'!P98))</f>
        <v>0</v>
      </c>
    </row>
    <row r="51" spans="1:14" ht="15.75" thickBot="1" x14ac:dyDescent="0.3">
      <c r="A51" s="9" t="s">
        <v>4</v>
      </c>
      <c r="B51" s="8">
        <f>SUM(($C$35*'Parrotfish metrics'!E79)+($D$35*'Parrotfish metrics'!E80)+($E$35*'Parrotfish metrics'!E81)+($F$35*'Parrotfish metrics'!E82)+($G$35*'Parrotfish metrics'!E83)+($H$35*'Parrotfish metrics'!E84)+($I$35*'Parrotfish metrics'!E85)+ ($J$35*'Parrotfish metrics'!E86)+ ($K$35*'Parrotfish metrics'!E87))</f>
        <v>0</v>
      </c>
      <c r="C51" s="8">
        <f>SUM(($C$35*'Parrotfish metrics'!F79)+($D$35*'Parrotfish metrics'!F80)+($E$35*'Parrotfish metrics'!F81)+($F$35*'Parrotfish metrics'!F82)+($G$35*'Parrotfish metrics'!F83)+($H$35*'Parrotfish metrics'!F84)+($I$35*'Parrotfish metrics'!F85)+ ($J$35*'Parrotfish metrics'!F86)+ ($K$35*'Parrotfish metrics'!F87))</f>
        <v>0</v>
      </c>
      <c r="D51" s="8">
        <f>SUM(($C$35*'Parrotfish metrics'!G79)+($D$35*'Parrotfish metrics'!G80)+($E$35*'Parrotfish metrics'!G81)+($F$35*'Parrotfish metrics'!G82)+($G$35*'Parrotfish metrics'!G83)+($H$35*'Parrotfish metrics'!G84)+($I$35*'Parrotfish metrics'!G85)+ ($J$35*'Parrotfish metrics'!G86)+ ($K$35*'Parrotfish metrics'!G87))</f>
        <v>0</v>
      </c>
      <c r="E51" s="8">
        <f>SUM(($C$35*'Parrotfish metrics'!H79)+($D$35*'Parrotfish metrics'!H80)+($E$35*'Parrotfish metrics'!H81)+($F$35*'Parrotfish metrics'!H82)+($G$35*'Parrotfish metrics'!H83)+($H$35*'Parrotfish metrics'!H84)+($I$35*'Parrotfish metrics'!H85)+ ($J$35*'Parrotfish metrics'!H86)+ ($K$35*'Parrotfish metrics'!H87))</f>
        <v>0</v>
      </c>
      <c r="F51" s="8">
        <f>SUM(($C$35*'Parrotfish metrics'!I79)+($D$35*'Parrotfish metrics'!I80)+($E$35*'Parrotfish metrics'!I81)+($F$35*'Parrotfish metrics'!I82)+($G$35*'Parrotfish metrics'!I83)+($H$35*'Parrotfish metrics'!I84)+($I$35*'Parrotfish metrics'!I85)+ ($J$35*'Parrotfish metrics'!I86)+ ($K$35*'Parrotfish metrics'!I87))</f>
        <v>0</v>
      </c>
      <c r="G51" s="8">
        <f>SUM(($C$35*'Parrotfish metrics'!J79)+($D$35*'Parrotfish metrics'!J80)+($E$35*'Parrotfish metrics'!J81)+($F$35*'Parrotfish metrics'!J82)+($G$35*'Parrotfish metrics'!J83)+($H$35*'Parrotfish metrics'!J84)+($I$35*'Parrotfish metrics'!J85)+ ($J$35*'Parrotfish metrics'!J86)+ ($K$35*'Parrotfish metrics'!J87))</f>
        <v>0</v>
      </c>
      <c r="H51" s="8">
        <f>SUM(($C$35*'Parrotfish metrics'!K79)+($D$35*'Parrotfish metrics'!K80)+($E$35*'Parrotfish metrics'!K81)+($F$35*'Parrotfish metrics'!K82)+($G$35*'Parrotfish metrics'!K83)+($H$35*'Parrotfish metrics'!K84)+($I$35*'Parrotfish metrics'!K85)+ ($J$35*'Parrotfish metrics'!K86)+ ($K$35*'Parrotfish metrics'!K87))</f>
        <v>0</v>
      </c>
      <c r="I51" s="8">
        <f>SUM(($C$35*'Parrotfish metrics'!L79)+($D$35*'Parrotfish metrics'!L80)+($E$35*'Parrotfish metrics'!L81)+($F$35*'Parrotfish metrics'!L82)+($G$35*'Parrotfish metrics'!L83)+($H$35*'Parrotfish metrics'!L84)+($I$35*'Parrotfish metrics'!L85)+ ($J$35*'Parrotfish metrics'!L86)+ ($K$35*'Parrotfish metrics'!L87))</f>
        <v>0</v>
      </c>
      <c r="J51" s="8">
        <f>SUM(($C$35*'Parrotfish metrics'!M79)+($D$35*'Parrotfish metrics'!M80)+($E$35*'Parrotfish metrics'!M81)+($F$35*'Parrotfish metrics'!M82)+($G$35*'Parrotfish metrics'!M83)+($H$35*'Parrotfish metrics'!M84)+($I$35*'Parrotfish metrics'!M85)+ ($J$35*'Parrotfish metrics'!M86)+ ($K$35*'Parrotfish metrics'!M87))</f>
        <v>0</v>
      </c>
      <c r="K51" s="8">
        <f>SUM(($C$35*'Parrotfish metrics'!N79)+($D$35*'Parrotfish metrics'!N80)+($E$35*'Parrotfish metrics'!N81)+($F$35*'Parrotfish metrics'!N82)+($G$35*'Parrotfish metrics'!N83)+($H$35*'Parrotfish metrics'!N84)+($I$35*'Parrotfish metrics'!N85)+ ($J$35*'Parrotfish metrics'!N86)+ ($K$35*'Parrotfish metrics'!N87))</f>
        <v>0</v>
      </c>
      <c r="L51" s="8">
        <f>SUM(($C$35*'Parrotfish metrics'!O79)+($D$35*'Parrotfish metrics'!O80)+($E$35*'Parrotfish metrics'!O81)+($F$35*'Parrotfish metrics'!O82)+($G$35*'Parrotfish metrics'!O83)+($H$35*'Parrotfish metrics'!O84)+($I$35*'Parrotfish metrics'!O85)+ ($J$35*'Parrotfish metrics'!O86)+ ($K$35*'Parrotfish metrics'!O87))</f>
        <v>0</v>
      </c>
      <c r="M51" s="8">
        <f>SUM(($C$35*'Parrotfish metrics'!P79)+($D$35*'Parrotfish metrics'!P80)+($E$35*'Parrotfish metrics'!P81)+($F$35*'Parrotfish metrics'!P82)+($G$35*'Parrotfish metrics'!P83)+($H$35*'Parrotfish metrics'!P84)+($I$35*'Parrotfish metrics'!P85)+ ($J$35*'Parrotfish metrics'!P86)+ ($K$35*'Parrotfish metrics'!P87))</f>
        <v>0</v>
      </c>
    </row>
    <row r="52" spans="1:14" ht="15.75" thickBot="1" x14ac:dyDescent="0.3">
      <c r="A52" s="7" t="s">
        <v>3</v>
      </c>
      <c r="B52" s="6">
        <f t="shared" ref="B52:M52" si="2">SUM(B42:B51)</f>
        <v>0</v>
      </c>
      <c r="C52" s="6">
        <f t="shared" si="2"/>
        <v>0</v>
      </c>
      <c r="D52" s="6">
        <f t="shared" si="2"/>
        <v>0</v>
      </c>
      <c r="E52" s="6">
        <f t="shared" si="2"/>
        <v>0</v>
      </c>
      <c r="F52" s="6">
        <f t="shared" si="2"/>
        <v>0</v>
      </c>
      <c r="G52" s="6">
        <f t="shared" si="2"/>
        <v>0</v>
      </c>
      <c r="H52" s="6">
        <f t="shared" si="2"/>
        <v>0</v>
      </c>
      <c r="I52" s="6">
        <f t="shared" si="2"/>
        <v>0</v>
      </c>
      <c r="J52" s="6">
        <f t="shared" si="2"/>
        <v>0</v>
      </c>
      <c r="K52" s="6">
        <f t="shared" si="2"/>
        <v>0</v>
      </c>
      <c r="L52" s="6">
        <f t="shared" si="2"/>
        <v>0</v>
      </c>
      <c r="M52" s="6">
        <f t="shared" si="2"/>
        <v>0</v>
      </c>
    </row>
    <row r="54" spans="1:14" ht="18" x14ac:dyDescent="0.3">
      <c r="A54" s="5" t="s">
        <v>2</v>
      </c>
      <c r="B54" s="5"/>
      <c r="C54" s="5"/>
      <c r="D54" s="5"/>
      <c r="E54" s="5"/>
      <c r="F54" s="5"/>
      <c r="G54" s="5"/>
      <c r="N54" s="4" t="s">
        <v>1</v>
      </c>
    </row>
    <row r="55" spans="1:14" ht="18" x14ac:dyDescent="0.3">
      <c r="A55" s="3" t="s">
        <v>0</v>
      </c>
      <c r="B55" s="2" t="str">
        <f t="shared" ref="B55:M55" si="3">IF($B$5= "", "",SUM(B42:B51))</f>
        <v/>
      </c>
      <c r="C55" s="2" t="str">
        <f t="shared" si="3"/>
        <v/>
      </c>
      <c r="D55" s="2" t="str">
        <f t="shared" si="3"/>
        <v/>
      </c>
      <c r="E55" s="2" t="str">
        <f t="shared" si="3"/>
        <v/>
      </c>
      <c r="F55" s="2" t="str">
        <f t="shared" si="3"/>
        <v/>
      </c>
      <c r="G55" s="2" t="str">
        <f t="shared" si="3"/>
        <v/>
      </c>
      <c r="H55" s="2" t="str">
        <f t="shared" si="3"/>
        <v/>
      </c>
      <c r="I55" s="2" t="str">
        <f t="shared" si="3"/>
        <v/>
      </c>
      <c r="J55" s="2" t="str">
        <f t="shared" si="3"/>
        <v/>
      </c>
      <c r="K55" s="2" t="str">
        <f t="shared" si="3"/>
        <v/>
      </c>
      <c r="L55" s="2" t="str">
        <f t="shared" si="3"/>
        <v/>
      </c>
      <c r="M55" s="2" t="str">
        <f t="shared" si="3"/>
        <v/>
      </c>
      <c r="N55" s="1">
        <f>SUM(B55:J55)</f>
        <v>0</v>
      </c>
    </row>
  </sheetData>
  <protectedRanges>
    <protectedRange sqref="J15:K16 E11:F11 F15:F16 K12:K14 C26:K35 I11:K11 C10:K10" name="Range1"/>
  </protectedRanges>
  <mergeCells count="6">
    <mergeCell ref="E1:O4"/>
    <mergeCell ref="A3:B3"/>
    <mergeCell ref="C8:F8"/>
    <mergeCell ref="G8:K8"/>
    <mergeCell ref="C24:F24"/>
    <mergeCell ref="G24:K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CEE0E-59A4-4305-BB83-EB8F8D5C9608}">
  <sheetPr>
    <tabColor theme="3" tint="0.79998168889431442"/>
  </sheetPr>
  <dimension ref="A1:O55"/>
  <sheetViews>
    <sheetView workbookViewId="0">
      <selection activeCell="C4" sqref="C4"/>
    </sheetView>
  </sheetViews>
  <sheetFormatPr defaultRowHeight="15" x14ac:dyDescent="0.25"/>
  <cols>
    <col min="1" max="1" width="24.5703125" customWidth="1"/>
    <col min="3" max="3" width="14.140625" customWidth="1"/>
    <col min="4" max="9" width="9.5703125" bestFit="1" customWidth="1"/>
    <col min="10" max="10" width="10.28515625" customWidth="1"/>
    <col min="15" max="15" width="16.42578125" customWidth="1"/>
  </cols>
  <sheetData>
    <row r="1" spans="1:15" ht="16.5" customHeight="1" x14ac:dyDescent="0.3">
      <c r="A1" s="40" t="s">
        <v>56</v>
      </c>
      <c r="B1" s="41" t="s">
        <v>55</v>
      </c>
      <c r="C1" s="41"/>
      <c r="D1" s="41"/>
      <c r="E1" s="294" t="s">
        <v>54</v>
      </c>
      <c r="F1" s="294"/>
      <c r="G1" s="294"/>
      <c r="H1" s="294"/>
      <c r="I1" s="294"/>
      <c r="J1" s="294"/>
      <c r="K1" s="294"/>
      <c r="L1" s="294"/>
      <c r="M1" s="294"/>
      <c r="N1" s="294"/>
      <c r="O1" s="294"/>
    </row>
    <row r="2" spans="1:15" ht="16.5" x14ac:dyDescent="0.3">
      <c r="A2" s="37"/>
      <c r="B2" s="37"/>
      <c r="C2" s="37"/>
      <c r="D2" s="37"/>
      <c r="E2" s="294"/>
      <c r="F2" s="294"/>
      <c r="G2" s="294"/>
      <c r="H2" s="294"/>
      <c r="I2" s="294"/>
      <c r="J2" s="294"/>
      <c r="K2" s="294"/>
      <c r="L2" s="294"/>
      <c r="M2" s="294"/>
      <c r="N2" s="294"/>
      <c r="O2" s="294"/>
    </row>
    <row r="3" spans="1:15" ht="16.5" x14ac:dyDescent="0.3">
      <c r="A3" s="295" t="s">
        <v>53</v>
      </c>
      <c r="B3" s="295"/>
      <c r="C3" s="37"/>
      <c r="D3" s="37"/>
      <c r="E3" s="294"/>
      <c r="F3" s="294"/>
      <c r="G3" s="294"/>
      <c r="H3" s="294"/>
      <c r="I3" s="294"/>
      <c r="J3" s="294"/>
      <c r="K3" s="294"/>
      <c r="L3" s="294"/>
      <c r="M3" s="294"/>
      <c r="N3" s="294"/>
      <c r="O3" s="294"/>
    </row>
    <row r="4" spans="1:15" ht="16.5" x14ac:dyDescent="0.3">
      <c r="A4" s="40" t="s">
        <v>52</v>
      </c>
      <c r="B4" s="39">
        <v>8</v>
      </c>
      <c r="C4" s="37"/>
      <c r="D4" s="37"/>
      <c r="E4" s="294"/>
      <c r="F4" s="294"/>
      <c r="G4" s="294"/>
      <c r="H4" s="294"/>
      <c r="I4" s="294"/>
      <c r="J4" s="294"/>
      <c r="K4" s="294"/>
      <c r="L4" s="294"/>
      <c r="M4" s="294"/>
      <c r="N4" s="294"/>
      <c r="O4" s="294"/>
    </row>
    <row r="5" spans="1:15" ht="18" x14ac:dyDescent="0.3">
      <c r="A5" s="26" t="s">
        <v>51</v>
      </c>
      <c r="B5" s="39"/>
      <c r="C5" s="38"/>
      <c r="D5" s="37"/>
      <c r="E5" s="36"/>
      <c r="F5" s="35"/>
      <c r="G5" s="35"/>
      <c r="H5" s="35"/>
      <c r="I5" s="35"/>
      <c r="J5" s="35"/>
      <c r="K5" s="35"/>
      <c r="L5" s="34"/>
    </row>
    <row r="6" spans="1:15" ht="16.5" x14ac:dyDescent="0.3">
      <c r="A6" s="34"/>
      <c r="B6" s="34"/>
      <c r="C6" s="37"/>
      <c r="D6" s="37"/>
      <c r="E6" s="36"/>
      <c r="F6" s="35"/>
      <c r="G6" s="35"/>
      <c r="H6" s="35"/>
      <c r="I6" s="35"/>
      <c r="J6" s="35"/>
      <c r="K6" s="35"/>
      <c r="L6" s="34"/>
    </row>
    <row r="7" spans="1:15" ht="16.5" x14ac:dyDescent="0.3">
      <c r="A7" s="5" t="s">
        <v>50</v>
      </c>
      <c r="B7" s="5"/>
      <c r="C7" s="5"/>
      <c r="D7" s="5"/>
      <c r="E7" s="35"/>
      <c r="F7" s="35"/>
      <c r="G7" s="35"/>
      <c r="H7" s="35"/>
      <c r="I7" s="35"/>
      <c r="J7" s="35"/>
      <c r="K7" s="35"/>
      <c r="L7" s="34"/>
    </row>
    <row r="8" spans="1:15" x14ac:dyDescent="0.25">
      <c r="A8" s="14"/>
      <c r="B8" s="25" t="s">
        <v>48</v>
      </c>
      <c r="C8" s="296" t="s">
        <v>47</v>
      </c>
      <c r="D8" s="297"/>
      <c r="E8" s="297"/>
      <c r="F8" s="298"/>
      <c r="G8" s="299" t="s">
        <v>46</v>
      </c>
      <c r="H8" s="300"/>
      <c r="I8" s="300"/>
      <c r="J8" s="300"/>
      <c r="K8" s="301"/>
    </row>
    <row r="9" spans="1:15" x14ac:dyDescent="0.25">
      <c r="A9" s="11" t="s">
        <v>26</v>
      </c>
      <c r="B9" s="24" t="s">
        <v>45</v>
      </c>
      <c r="C9" s="22" t="s">
        <v>44</v>
      </c>
      <c r="D9" s="22" t="s">
        <v>43</v>
      </c>
      <c r="E9" s="22" t="s">
        <v>42</v>
      </c>
      <c r="F9" s="23" t="s">
        <v>41</v>
      </c>
      <c r="G9" s="22" t="s">
        <v>44</v>
      </c>
      <c r="H9" s="22" t="s">
        <v>43</v>
      </c>
      <c r="I9" s="22" t="s">
        <v>42</v>
      </c>
      <c r="J9" s="22" t="s">
        <v>41</v>
      </c>
      <c r="K9" s="21" t="s">
        <v>40</v>
      </c>
    </row>
    <row r="10" spans="1:15" x14ac:dyDescent="0.25">
      <c r="A10" s="20" t="s">
        <v>13</v>
      </c>
      <c r="B10" s="32"/>
      <c r="C10" s="33"/>
      <c r="D10" s="33"/>
      <c r="E10" s="33"/>
      <c r="F10" s="33"/>
      <c r="G10" s="33"/>
      <c r="H10" s="33"/>
      <c r="I10" s="33"/>
      <c r="J10" s="33"/>
      <c r="K10" s="33"/>
    </row>
    <row r="11" spans="1:15" x14ac:dyDescent="0.25">
      <c r="A11" s="20" t="s">
        <v>12</v>
      </c>
      <c r="B11" s="32"/>
      <c r="C11" s="32"/>
      <c r="D11" s="32"/>
      <c r="E11" s="19"/>
      <c r="F11" s="19"/>
      <c r="G11" s="32"/>
      <c r="H11" s="32"/>
      <c r="I11" s="19"/>
      <c r="J11" s="19"/>
      <c r="K11" s="19"/>
    </row>
    <row r="12" spans="1:15" x14ac:dyDescent="0.25">
      <c r="A12" s="20" t="s">
        <v>11</v>
      </c>
      <c r="B12" s="32"/>
      <c r="C12" s="32"/>
      <c r="D12" s="32"/>
      <c r="E12" s="32"/>
      <c r="F12" s="32"/>
      <c r="G12" s="32"/>
      <c r="H12" s="32"/>
      <c r="I12" s="32"/>
      <c r="J12" s="32"/>
      <c r="K12" s="19"/>
    </row>
    <row r="13" spans="1:15" x14ac:dyDescent="0.25">
      <c r="A13" s="20" t="s">
        <v>10</v>
      </c>
      <c r="B13" s="32"/>
      <c r="C13" s="32"/>
      <c r="D13" s="32"/>
      <c r="E13" s="32"/>
      <c r="F13" s="32"/>
      <c r="G13" s="32"/>
      <c r="H13" s="32"/>
      <c r="I13" s="32"/>
      <c r="J13" s="32"/>
      <c r="K13" s="19"/>
    </row>
    <row r="14" spans="1:15" x14ac:dyDescent="0.25">
      <c r="A14" s="20" t="s">
        <v>9</v>
      </c>
      <c r="B14" s="32"/>
      <c r="C14" s="32"/>
      <c r="D14" s="32"/>
      <c r="E14" s="32"/>
      <c r="F14" s="32"/>
      <c r="G14" s="32"/>
      <c r="H14" s="32"/>
      <c r="I14" s="32"/>
      <c r="J14" s="32"/>
      <c r="K14" s="33"/>
    </row>
    <row r="15" spans="1:15" x14ac:dyDescent="0.25">
      <c r="A15" s="20" t="s">
        <v>8</v>
      </c>
      <c r="B15" s="32"/>
      <c r="C15" s="32"/>
      <c r="D15" s="32"/>
      <c r="E15" s="32"/>
      <c r="F15" s="19"/>
      <c r="G15" s="32"/>
      <c r="H15" s="32"/>
      <c r="I15" s="32"/>
      <c r="J15" s="19"/>
      <c r="K15" s="19"/>
    </row>
    <row r="16" spans="1:15" x14ac:dyDescent="0.25">
      <c r="A16" s="9" t="s">
        <v>7</v>
      </c>
      <c r="B16" s="32"/>
      <c r="C16" s="32"/>
      <c r="D16" s="32"/>
      <c r="E16" s="32"/>
      <c r="F16" s="19"/>
      <c r="G16" s="32"/>
      <c r="H16" s="32"/>
      <c r="I16" s="32"/>
      <c r="J16" s="19"/>
      <c r="K16" s="19"/>
    </row>
    <row r="17" spans="1:11" x14ac:dyDescent="0.25">
      <c r="A17" s="9" t="s">
        <v>6</v>
      </c>
      <c r="B17" s="32"/>
      <c r="C17" s="32"/>
      <c r="D17" s="32"/>
      <c r="E17" s="32"/>
      <c r="F17" s="32"/>
      <c r="G17" s="32"/>
      <c r="H17" s="32"/>
      <c r="I17" s="32"/>
      <c r="J17" s="32"/>
      <c r="K17" s="32"/>
    </row>
    <row r="18" spans="1:11" x14ac:dyDescent="0.25">
      <c r="A18" s="9" t="s">
        <v>5</v>
      </c>
      <c r="B18" s="32"/>
      <c r="C18" s="32"/>
      <c r="D18" s="32"/>
      <c r="E18" s="32"/>
      <c r="F18" s="32"/>
      <c r="G18" s="32"/>
      <c r="H18" s="32"/>
      <c r="I18" s="32"/>
      <c r="J18" s="32"/>
      <c r="K18" s="32"/>
    </row>
    <row r="19" spans="1:11" ht="15.75" thickBot="1" x14ac:dyDescent="0.3">
      <c r="A19" s="9" t="s">
        <v>4</v>
      </c>
      <c r="B19" s="32"/>
      <c r="C19" s="32"/>
      <c r="D19" s="32"/>
      <c r="E19" s="32"/>
      <c r="F19" s="32"/>
      <c r="G19" s="32"/>
      <c r="H19" s="32"/>
      <c r="I19" s="32"/>
      <c r="J19" s="32"/>
      <c r="K19" s="32"/>
    </row>
    <row r="20" spans="1:11" ht="15.75" thickBot="1" x14ac:dyDescent="0.3">
      <c r="A20" s="7" t="s">
        <v>3</v>
      </c>
      <c r="B20" s="31">
        <f t="shared" ref="B20:K20" si="0">SUM(B10:B19)</f>
        <v>0</v>
      </c>
      <c r="C20" s="30">
        <f t="shared" si="0"/>
        <v>0</v>
      </c>
      <c r="D20" s="28">
        <f t="shared" si="0"/>
        <v>0</v>
      </c>
      <c r="E20" s="28">
        <f t="shared" si="0"/>
        <v>0</v>
      </c>
      <c r="F20" s="29">
        <f t="shared" si="0"/>
        <v>0</v>
      </c>
      <c r="G20" s="28">
        <f t="shared" si="0"/>
        <v>0</v>
      </c>
      <c r="H20" s="28">
        <f t="shared" si="0"/>
        <v>0</v>
      </c>
      <c r="I20" s="28">
        <f t="shared" si="0"/>
        <v>0</v>
      </c>
      <c r="J20" s="28">
        <f t="shared" si="0"/>
        <v>0</v>
      </c>
      <c r="K20" s="27">
        <f t="shared" si="0"/>
        <v>0</v>
      </c>
    </row>
    <row r="23" spans="1:11" ht="18" x14ac:dyDescent="0.3">
      <c r="A23" s="26" t="s">
        <v>49</v>
      </c>
      <c r="B23" s="26"/>
      <c r="C23" s="26"/>
      <c r="D23" s="26"/>
    </row>
    <row r="24" spans="1:11" x14ac:dyDescent="0.25">
      <c r="A24" s="14"/>
      <c r="B24" s="25" t="s">
        <v>48</v>
      </c>
      <c r="C24" s="296" t="s">
        <v>47</v>
      </c>
      <c r="D24" s="297"/>
      <c r="E24" s="297"/>
      <c r="F24" s="298"/>
      <c r="G24" s="299" t="s">
        <v>46</v>
      </c>
      <c r="H24" s="300"/>
      <c r="I24" s="300"/>
      <c r="J24" s="300"/>
      <c r="K24" s="301"/>
    </row>
    <row r="25" spans="1:11" x14ac:dyDescent="0.25">
      <c r="A25" s="11" t="s">
        <v>26</v>
      </c>
      <c r="B25" s="24" t="s">
        <v>45</v>
      </c>
      <c r="C25" s="22" t="s">
        <v>44</v>
      </c>
      <c r="D25" s="22" t="s">
        <v>43</v>
      </c>
      <c r="E25" s="22" t="s">
        <v>42</v>
      </c>
      <c r="F25" s="23" t="s">
        <v>41</v>
      </c>
      <c r="G25" s="22" t="s">
        <v>44</v>
      </c>
      <c r="H25" s="22" t="s">
        <v>43</v>
      </c>
      <c r="I25" s="22" t="s">
        <v>42</v>
      </c>
      <c r="J25" s="22" t="s">
        <v>41</v>
      </c>
      <c r="K25" s="21" t="s">
        <v>40</v>
      </c>
    </row>
    <row r="26" spans="1:11" x14ac:dyDescent="0.25">
      <c r="A26" s="20" t="s">
        <v>13</v>
      </c>
      <c r="B26" s="18">
        <f>0</f>
        <v>0</v>
      </c>
      <c r="C26" s="17">
        <f>IF(C10&gt;0,(C10*'Parrotfish metrics'!O59)/$B$5, 0)</f>
        <v>0</v>
      </c>
      <c r="D26" s="17">
        <f>IF(D10&gt;0,(D10*'Parrotfish metrics'!P59)/$B$5, 0)</f>
        <v>0</v>
      </c>
      <c r="E26" s="17">
        <f>IF(E10&gt;0,(E10*'Parrotfish metrics'!Q59)/$B$5, 0)</f>
        <v>0</v>
      </c>
      <c r="F26" s="17">
        <f>IF(F10&gt;0,(F10*'Parrotfish metrics'!R59)/$B$5, 0)</f>
        <v>0</v>
      </c>
      <c r="G26" s="17">
        <f>IF(G10&gt;0,(G10*'Parrotfish metrics'!S59)/$B$5, 0)</f>
        <v>0</v>
      </c>
      <c r="H26" s="17">
        <f>IF(H10&gt;0,(H10*'Parrotfish metrics'!T59)/$B$5, 0)</f>
        <v>0</v>
      </c>
      <c r="I26" s="17">
        <f>IF(I10&gt;0,(I10*'Parrotfish metrics'!U59)/$B$5, 0)</f>
        <v>0</v>
      </c>
      <c r="J26" s="17">
        <f>IF(J10&gt;0,(J10*'Parrotfish metrics'!V59)/$B$5, 0)</f>
        <v>0</v>
      </c>
      <c r="K26" s="17">
        <f>IF(K10&gt;0,(K10*'Parrotfish metrics'!W59)/$B$5, 0)</f>
        <v>0</v>
      </c>
    </row>
    <row r="27" spans="1:11" x14ac:dyDescent="0.25">
      <c r="A27" s="20" t="s">
        <v>12</v>
      </c>
      <c r="B27" s="18">
        <f>0</f>
        <v>0</v>
      </c>
      <c r="C27" s="17">
        <f>IF(C11&gt;0,(C11*'Parrotfish metrics'!O60)/$B$5, 0)</f>
        <v>0</v>
      </c>
      <c r="D27" s="17">
        <f>IF(D11&gt;0,(D11*'Parrotfish metrics'!P60)/$B$5, 0)</f>
        <v>0</v>
      </c>
      <c r="E27" s="19"/>
      <c r="F27" s="19"/>
      <c r="G27" s="17">
        <f>IF(G11&gt;0,(G11*'Parrotfish metrics'!S60)/$B$5, 0)</f>
        <v>0</v>
      </c>
      <c r="H27" s="17">
        <f>IF(H11&gt;0,(H11*'Parrotfish metrics'!T60)/$B$5, 0)</f>
        <v>0</v>
      </c>
      <c r="I27" s="19"/>
      <c r="J27" s="19"/>
      <c r="K27" s="19"/>
    </row>
    <row r="28" spans="1:11" x14ac:dyDescent="0.25">
      <c r="A28" s="20" t="s">
        <v>11</v>
      </c>
      <c r="B28" s="18">
        <f>0</f>
        <v>0</v>
      </c>
      <c r="C28" s="17">
        <f>IF(C12&gt;0,(C12*'Parrotfish metrics'!O61)/$B$5, 0)</f>
        <v>0</v>
      </c>
      <c r="D28" s="17">
        <f>IF(D12&gt;0,(D12*'Parrotfish metrics'!P61)/$B$5, 0)</f>
        <v>0</v>
      </c>
      <c r="E28" s="17">
        <f>IF(E12&gt;0,(E12*'Parrotfish metrics'!Q61)/$B$5, 0)</f>
        <v>0</v>
      </c>
      <c r="F28" s="17">
        <f>IF(F12&gt;0,(F12*'Parrotfish metrics'!R61)/$B$5, 0)</f>
        <v>0</v>
      </c>
      <c r="G28" s="17">
        <f>IF(G12&gt;0,(G12*'Parrotfish metrics'!S61)/$B$5, 0)</f>
        <v>0</v>
      </c>
      <c r="H28" s="17">
        <f>IF(H12&gt;0,(H12*'Parrotfish metrics'!T61)/$B$5, 0)</f>
        <v>0</v>
      </c>
      <c r="I28" s="17">
        <f>IF(I12&gt;0,(I12*'Parrotfish metrics'!U61)/$B$5, 0)</f>
        <v>0</v>
      </c>
      <c r="J28" s="17">
        <f>IF(J12&gt;0,(J12*'Parrotfish metrics'!V61)/$B$5, 0)</f>
        <v>0</v>
      </c>
      <c r="K28" s="19"/>
    </row>
    <row r="29" spans="1:11" x14ac:dyDescent="0.25">
      <c r="A29" s="20" t="s">
        <v>10</v>
      </c>
      <c r="B29" s="18">
        <f>0</f>
        <v>0</v>
      </c>
      <c r="C29" s="17">
        <f>IF(C13&gt;0,(C13*'Parrotfish metrics'!O62)/$B$5, 0)</f>
        <v>0</v>
      </c>
      <c r="D29" s="17">
        <f>IF(D13&gt;0,(D13*'Parrotfish metrics'!P62)/$B$5, 0)</f>
        <v>0</v>
      </c>
      <c r="E29" s="17">
        <f>IF(E13&gt;0,(E13*'Parrotfish metrics'!Q62)/$B$5, 0)</f>
        <v>0</v>
      </c>
      <c r="F29" s="17">
        <f>IF(F13&gt;0,(F13*'Parrotfish metrics'!R62)/$B$5, 0)</f>
        <v>0</v>
      </c>
      <c r="G29" s="17">
        <f>IF(G13&gt;0,(G13*'Parrotfish metrics'!S62)/$B$5, 0)</f>
        <v>0</v>
      </c>
      <c r="H29" s="17">
        <f>IF(H13&gt;0,(H13*'Parrotfish metrics'!T62)/$B$5, 0)</f>
        <v>0</v>
      </c>
      <c r="I29" s="17">
        <f>IF(I13&gt;0,(I13*'Parrotfish metrics'!U62)/$B$5, 0)</f>
        <v>0</v>
      </c>
      <c r="J29" s="17">
        <f>IF(J13&gt;0,(J13*'Parrotfish metrics'!V62)/$B$5, 0)</f>
        <v>0</v>
      </c>
      <c r="K29" s="19"/>
    </row>
    <row r="30" spans="1:11" x14ac:dyDescent="0.25">
      <c r="A30" s="20" t="s">
        <v>9</v>
      </c>
      <c r="B30" s="18">
        <f>0</f>
        <v>0</v>
      </c>
      <c r="C30" s="17">
        <f>IF(C14&gt;0,(C14*'Parrotfish metrics'!O63)/$B$5, 0)</f>
        <v>0</v>
      </c>
      <c r="D30" s="17">
        <f>IF(D14&gt;0,(D14*'Parrotfish metrics'!P63)/$B$5, 0)</f>
        <v>0</v>
      </c>
      <c r="E30" s="17">
        <f>IF(E14&gt;0,(E14*'Parrotfish metrics'!Q63)/$B$5, 0)</f>
        <v>0</v>
      </c>
      <c r="F30" s="17">
        <f>IF(F14&gt;0,(F14*'Parrotfish metrics'!R63)/$B$5, 0)</f>
        <v>0</v>
      </c>
      <c r="G30" s="17">
        <f>IF(G14&gt;0,(G14*'Parrotfish metrics'!S63)/$B$5, 0)</f>
        <v>0</v>
      </c>
      <c r="H30" s="17">
        <f>IF(H14&gt;0,(H14*'Parrotfish metrics'!T63)/$B$5, 0)</f>
        <v>0</v>
      </c>
      <c r="I30" s="17">
        <f>IF(I14&gt;0,(I14*'Parrotfish metrics'!U63)/$B$5, 0)</f>
        <v>0</v>
      </c>
      <c r="J30" s="17">
        <f>IF(J14&gt;0,(J14*'Parrotfish metrics'!V63)/$B$5, 0)</f>
        <v>0</v>
      </c>
      <c r="K30" s="17">
        <f>IF(K14&gt;0,(K14*'Parrotfish metrics'!W63)/$B$5, 0)</f>
        <v>0</v>
      </c>
    </row>
    <row r="31" spans="1:11" x14ac:dyDescent="0.25">
      <c r="A31" s="20" t="s">
        <v>8</v>
      </c>
      <c r="B31" s="18">
        <f>0</f>
        <v>0</v>
      </c>
      <c r="C31" s="17">
        <f>IF(C15&gt;0,(C15*'Parrotfish metrics'!O64)/$B$5, 0)</f>
        <v>0</v>
      </c>
      <c r="D31" s="17">
        <f>IF(D15&gt;0,(D15*'Parrotfish metrics'!P64)/$B$5, 0)</f>
        <v>0</v>
      </c>
      <c r="E31" s="17">
        <f>IF(E15&gt;0,(E15*'Parrotfish metrics'!Q64)/$B$5, 0)</f>
        <v>0</v>
      </c>
      <c r="F31" s="19"/>
      <c r="G31" s="17">
        <f>IF(G15&gt;0,(G15*'Parrotfish metrics'!S64)/$B$5, 0)</f>
        <v>0</v>
      </c>
      <c r="H31" s="17">
        <f>IF(H15&gt;0,(H15*'Parrotfish metrics'!T64)/$B$5, 0)</f>
        <v>0</v>
      </c>
      <c r="I31" s="17">
        <f>IF(I15&gt;0,(I15*'Parrotfish metrics'!U64)/$B$5, 0)</f>
        <v>0</v>
      </c>
      <c r="J31" s="19"/>
      <c r="K31" s="19"/>
    </row>
    <row r="32" spans="1:11" x14ac:dyDescent="0.25">
      <c r="A32" s="9" t="s">
        <v>7</v>
      </c>
      <c r="B32" s="18">
        <f>0</f>
        <v>0</v>
      </c>
      <c r="C32" s="17">
        <f>IF(C16&gt;0,(C16*'Parrotfish metrics'!O65)/$B$5, 0)</f>
        <v>0</v>
      </c>
      <c r="D32" s="17">
        <f>IF(D16&gt;0,(D16*'Parrotfish metrics'!P65)/$B$5, 0)</f>
        <v>0</v>
      </c>
      <c r="E32" s="17">
        <f>IF(E16&gt;0,(E16*'Parrotfish metrics'!Q65)/$B$5, 0)</f>
        <v>0</v>
      </c>
      <c r="F32" s="19"/>
      <c r="G32" s="17">
        <f>IF(G16&gt;0,(G16*'Parrotfish metrics'!S65)/$B$5, 0)</f>
        <v>0</v>
      </c>
      <c r="H32" s="17">
        <f>IF(H16&gt;0,(H16*'Parrotfish metrics'!T65)/$B$5, 0)</f>
        <v>0</v>
      </c>
      <c r="I32" s="17">
        <f>IF(I16&gt;0,(I16*'Parrotfish metrics'!U65)/$B$5, 0)</f>
        <v>0</v>
      </c>
      <c r="J32" s="19"/>
      <c r="K32" s="19"/>
    </row>
    <row r="33" spans="1:13" x14ac:dyDescent="0.25">
      <c r="A33" s="9" t="s">
        <v>6</v>
      </c>
      <c r="B33" s="18">
        <f>0</f>
        <v>0</v>
      </c>
      <c r="C33" s="17">
        <f>IF(C17&gt;0,(C17*'Parrotfish metrics'!O66)/$B$5, 0)</f>
        <v>0</v>
      </c>
      <c r="D33" s="17">
        <f>IF(D17&gt;0,(D17*'Parrotfish metrics'!P66)/$B$5, 0)</f>
        <v>0</v>
      </c>
      <c r="E33" s="17">
        <f>IF(E17&gt;0,(E17*'Parrotfish metrics'!Q66)/$B$5, 0)</f>
        <v>0</v>
      </c>
      <c r="F33" s="17">
        <f>IF(F17&gt;0,(F17*'Parrotfish metrics'!R66)/$B$5, 0)</f>
        <v>0</v>
      </c>
      <c r="G33" s="17">
        <f>IF(G17&gt;0,(G17*'Parrotfish metrics'!S66)/$B$5, 0)</f>
        <v>0</v>
      </c>
      <c r="H33" s="17">
        <f>IF(H17&gt;0,(H17*'Parrotfish metrics'!T66)/$B$5, 0)</f>
        <v>0</v>
      </c>
      <c r="I33" s="17">
        <f>IF(I17&gt;0,(I17*'Parrotfish metrics'!U66)/$B$5, 0)</f>
        <v>0</v>
      </c>
      <c r="J33" s="17">
        <f>IF(J17&gt;0,(J17*'Parrotfish metrics'!V66)/$B$5, 0)</f>
        <v>0</v>
      </c>
      <c r="K33" s="17">
        <f>IF(K17&gt;0,(K17*'Parrotfish metrics'!W66)/$B$5, 0)</f>
        <v>0</v>
      </c>
    </row>
    <row r="34" spans="1:13" x14ac:dyDescent="0.25">
      <c r="A34" s="9" t="s">
        <v>5</v>
      </c>
      <c r="B34" s="18">
        <f>0</f>
        <v>0</v>
      </c>
      <c r="C34" s="17">
        <f>IF(C18&gt;0,(C18*'Parrotfish metrics'!O67)/$B$5, 0)</f>
        <v>0</v>
      </c>
      <c r="D34" s="17">
        <f>IF(D18&gt;0,(D18*'Parrotfish metrics'!P67)/$B$5, 0)</f>
        <v>0</v>
      </c>
      <c r="E34" s="17">
        <f>IF(E18&gt;0,(E18*'Parrotfish metrics'!Q67)/$B$5, 0)</f>
        <v>0</v>
      </c>
      <c r="F34" s="17">
        <f>IF(F18&gt;0,(F18*'Parrotfish metrics'!R67)/$B$5, 0)</f>
        <v>0</v>
      </c>
      <c r="G34" s="17">
        <f>IF(G18&gt;0,(G18*'Parrotfish metrics'!S67)/$B$5, 0)</f>
        <v>0</v>
      </c>
      <c r="H34" s="17">
        <f>IF(H18&gt;0,(H18*'Parrotfish metrics'!T67)/$B$5, 0)</f>
        <v>0</v>
      </c>
      <c r="I34" s="17">
        <f>IF(I18&gt;0,(I18*'Parrotfish metrics'!U67)/$B$5, 0)</f>
        <v>0</v>
      </c>
      <c r="J34" s="17">
        <f>IF(J18&gt;0,(J18*'Parrotfish metrics'!V67)/$B$5, 0)</f>
        <v>0</v>
      </c>
      <c r="K34" s="17">
        <f>IF(K18&gt;0,(K18*'Parrotfish metrics'!W67)/$B$5, 0)</f>
        <v>0</v>
      </c>
    </row>
    <row r="35" spans="1:13" ht="15.75" thickBot="1" x14ac:dyDescent="0.3">
      <c r="A35" s="9" t="s">
        <v>4</v>
      </c>
      <c r="B35" s="18">
        <f>0</f>
        <v>0</v>
      </c>
      <c r="C35" s="17">
        <f>IF(C19&gt;0,(C19*'Parrotfish metrics'!O68)/$B$5, 0)</f>
        <v>0</v>
      </c>
      <c r="D35" s="17">
        <f>IF(D19&gt;0,(D19*'Parrotfish metrics'!P68)/$B$5, 0)</f>
        <v>0</v>
      </c>
      <c r="E35" s="17">
        <f>IF(E19&gt;0,(E19*'Parrotfish metrics'!Q68)/$B$5, 0)</f>
        <v>0</v>
      </c>
      <c r="F35" s="17">
        <f>IF(F19&gt;0,(F19*'Parrotfish metrics'!R68)/$B$5, 0)</f>
        <v>0</v>
      </c>
      <c r="G35" s="17">
        <f>IF(G19&gt;0,(G19*'Parrotfish metrics'!S68)/$B$5, 0)</f>
        <v>0</v>
      </c>
      <c r="H35" s="17">
        <f>IF(H19&gt;0,(H19*'Parrotfish metrics'!T68)/$B$5, 0)</f>
        <v>0</v>
      </c>
      <c r="I35" s="17">
        <f>IF(I19&gt;0,(I19*'Parrotfish metrics'!U68)/$B$5, 0)</f>
        <v>0</v>
      </c>
      <c r="J35" s="17">
        <f>IF(J19&gt;0,(J19*'Parrotfish metrics'!V68)/$B$5, 0)</f>
        <v>0</v>
      </c>
      <c r="K35" s="17">
        <f>IF(K19&gt;0,(K19*'Parrotfish metrics'!W68)/$B$5, 0)</f>
        <v>0</v>
      </c>
    </row>
    <row r="36" spans="1:13" ht="15.75" thickBot="1" x14ac:dyDescent="0.3">
      <c r="A36" s="7" t="s">
        <v>3</v>
      </c>
      <c r="B36" s="16">
        <f t="shared" ref="B36:K36" si="1">SUM(B26:B35)</f>
        <v>0</v>
      </c>
      <c r="C36" s="6">
        <f t="shared" si="1"/>
        <v>0</v>
      </c>
      <c r="D36" s="6">
        <f t="shared" si="1"/>
        <v>0</v>
      </c>
      <c r="E36" s="6">
        <f t="shared" si="1"/>
        <v>0</v>
      </c>
      <c r="F36" s="6">
        <f t="shared" si="1"/>
        <v>0</v>
      </c>
      <c r="G36" s="6">
        <f t="shared" si="1"/>
        <v>0</v>
      </c>
      <c r="H36" s="6">
        <f t="shared" si="1"/>
        <v>0</v>
      </c>
      <c r="I36" s="6">
        <f t="shared" si="1"/>
        <v>0</v>
      </c>
      <c r="J36" s="6">
        <f t="shared" si="1"/>
        <v>0</v>
      </c>
      <c r="K36" s="6">
        <f t="shared" si="1"/>
        <v>0</v>
      </c>
    </row>
    <row r="39" spans="1:13" ht="18" x14ac:dyDescent="0.3">
      <c r="A39" s="15" t="s">
        <v>39</v>
      </c>
      <c r="B39" s="5"/>
      <c r="C39" s="5"/>
      <c r="D39" s="5"/>
      <c r="E39" s="5"/>
      <c r="F39" s="5"/>
    </row>
    <row r="40" spans="1:13" ht="16.5" x14ac:dyDescent="0.3">
      <c r="A40" s="14"/>
      <c r="B40" s="12" t="s">
        <v>38</v>
      </c>
      <c r="C40" s="12" t="s">
        <v>37</v>
      </c>
      <c r="D40" s="13" t="s">
        <v>36</v>
      </c>
      <c r="E40" s="12" t="s">
        <v>35</v>
      </c>
      <c r="F40" s="12" t="s">
        <v>34</v>
      </c>
      <c r="G40" s="12" t="s">
        <v>33</v>
      </c>
      <c r="H40" s="12" t="s">
        <v>32</v>
      </c>
      <c r="I40" s="12" t="s">
        <v>31</v>
      </c>
      <c r="J40" s="12" t="s">
        <v>30</v>
      </c>
      <c r="K40" s="12" t="s">
        <v>29</v>
      </c>
      <c r="L40" s="12" t="s">
        <v>28</v>
      </c>
      <c r="M40" s="12" t="s">
        <v>27</v>
      </c>
    </row>
    <row r="41" spans="1:13" ht="16.5" x14ac:dyDescent="0.3">
      <c r="A41" s="11" t="s">
        <v>26</v>
      </c>
      <c r="B41" s="10" t="s">
        <v>25</v>
      </c>
      <c r="C41" s="10" t="s">
        <v>24</v>
      </c>
      <c r="D41" s="10" t="s">
        <v>23</v>
      </c>
      <c r="E41" s="10" t="s">
        <v>22</v>
      </c>
      <c r="F41" s="10" t="s">
        <v>21</v>
      </c>
      <c r="G41" s="10" t="s">
        <v>20</v>
      </c>
      <c r="H41" s="10" t="s">
        <v>19</v>
      </c>
      <c r="I41" s="10" t="s">
        <v>18</v>
      </c>
      <c r="J41" s="10" t="s">
        <v>17</v>
      </c>
      <c r="K41" s="10" t="s">
        <v>16</v>
      </c>
      <c r="L41" s="10" t="s">
        <v>15</v>
      </c>
      <c r="M41" s="10" t="s">
        <v>14</v>
      </c>
    </row>
    <row r="42" spans="1:13" x14ac:dyDescent="0.25">
      <c r="A42" s="9" t="s">
        <v>13</v>
      </c>
      <c r="B42" s="8">
        <f>SUM(($C$26*'Parrotfish metrics'!E90)+($D$26*'Parrotfish metrics'!E91)+($E$26*'Parrotfish metrics'!E92)+($F$26*'Parrotfish metrics'!E93)+($G$26*'Parrotfish metrics'!E94)+($H$26*'Parrotfish metrics'!E95)+($I$26*'Parrotfish metrics'!E96)+ ($J$26*'Parrotfish metrics'!E97)+ ($K$26*'Parrotfish metrics'!E98))</f>
        <v>0</v>
      </c>
      <c r="C42" s="8">
        <f>SUM(($C$26*'Parrotfish metrics'!F90)+($D$26*'Parrotfish metrics'!F91)+($E$26*'Parrotfish metrics'!F92)+($F$26*'Parrotfish metrics'!F93)+($G$26*'Parrotfish metrics'!F94)+($H$26*'Parrotfish metrics'!F95)+($I$26*'Parrotfish metrics'!F96)+ ($J$26*'Parrotfish metrics'!F97)+ ($K$26*'Parrotfish metrics'!F98))</f>
        <v>0</v>
      </c>
      <c r="D42" s="8">
        <f>SUM(($C$26*'Parrotfish metrics'!G90)+($D$26*'Parrotfish metrics'!G91)+($E$26*'Parrotfish metrics'!G92)+($F$26*'Parrotfish metrics'!G93)+($G$26*'Parrotfish metrics'!G94)+($H$26*'Parrotfish metrics'!G95)+($I$26*'Parrotfish metrics'!G96)+ ($J$26*'Parrotfish metrics'!G97)+ ($K$26*'Parrotfish metrics'!G98))</f>
        <v>0</v>
      </c>
      <c r="E42" s="8">
        <f>SUM(($C$26*'Parrotfish metrics'!H90)+($D$26*'Parrotfish metrics'!H91)+($E$26*'Parrotfish metrics'!H92)+($F$26*'Parrotfish metrics'!H93)+($G$26*'Parrotfish metrics'!H94)+($H$26*'Parrotfish metrics'!H95)+($I$26*'Parrotfish metrics'!H96)+ ($J$26*'Parrotfish metrics'!H97)+ ($K$26*'Parrotfish metrics'!H98))</f>
        <v>0</v>
      </c>
      <c r="F42" s="8">
        <f>SUM(($C$26*'Parrotfish metrics'!I90)+($D$26*'Parrotfish metrics'!I91)+($E$26*'Parrotfish metrics'!I92)+($F$26*'Parrotfish metrics'!I93)+($G$26*'Parrotfish metrics'!I94)+($H$26*'Parrotfish metrics'!I95)+($I$26*'Parrotfish metrics'!I96)+ ($J$26*'Parrotfish metrics'!I97)+ ($K$26*'Parrotfish metrics'!I98))</f>
        <v>0</v>
      </c>
      <c r="G42" s="8">
        <f>SUM(($C$26*'Parrotfish metrics'!J90)+($D$26*'Parrotfish metrics'!J91)+($E$26*'Parrotfish metrics'!J92)+($F$26*'Parrotfish metrics'!J93)+($G$26*'Parrotfish metrics'!J94)+($H$26*'Parrotfish metrics'!J95)+($I$26*'Parrotfish metrics'!J96)+ ($J$26*'Parrotfish metrics'!J97)+ ($K$26*'Parrotfish metrics'!J98))</f>
        <v>0</v>
      </c>
      <c r="H42" s="8">
        <f>SUM(($C$26*'Parrotfish metrics'!K90)+($D$26*'Parrotfish metrics'!K91)+($E$26*'Parrotfish metrics'!K92)+($F$26*'Parrotfish metrics'!K93)+($G$26*'Parrotfish metrics'!K94)+($H$26*'Parrotfish metrics'!K95)+($I$26*'Parrotfish metrics'!K96)+ ($J$26*'Parrotfish metrics'!K97)+ ($K$26*'Parrotfish metrics'!K98))</f>
        <v>0</v>
      </c>
      <c r="I42" s="8">
        <f>SUM(($C$26*'Parrotfish metrics'!L90)+($D$26*'Parrotfish metrics'!L91)+($E$26*'Parrotfish metrics'!L92)+($F$26*'Parrotfish metrics'!L93)+($G$26*'Parrotfish metrics'!L94)+($H$26*'Parrotfish metrics'!L95)+($I$26*'Parrotfish metrics'!L96)+ ($J$26*'Parrotfish metrics'!L97)+ ($K$26*'Parrotfish metrics'!L98))</f>
        <v>0</v>
      </c>
      <c r="J42" s="8">
        <f>SUM(($C$26*'Parrotfish metrics'!M90)+($D$26*'Parrotfish metrics'!M91)+($E$26*'Parrotfish metrics'!M92)+($F$26*'Parrotfish metrics'!M93)+($G$26*'Parrotfish metrics'!M94)+($H$26*'Parrotfish metrics'!M95)+($I$26*'Parrotfish metrics'!M96)+ ($J$26*'Parrotfish metrics'!M97)+ ($K$26*'Parrotfish metrics'!M98))</f>
        <v>0</v>
      </c>
      <c r="K42" s="8">
        <f>SUM(($C$26*'Parrotfish metrics'!N90)+($D$26*'Parrotfish metrics'!N91)+($E$26*'Parrotfish metrics'!N92)+($F$26*'Parrotfish metrics'!N93)+($G$26*'Parrotfish metrics'!N94)+($H$26*'Parrotfish metrics'!N95)+($I$26*'Parrotfish metrics'!N96)+ ($J$26*'Parrotfish metrics'!N97)+ ($K$26*'Parrotfish metrics'!N98))</f>
        <v>0</v>
      </c>
      <c r="L42" s="8">
        <f>SUM(($C$26*'Parrotfish metrics'!O90)+($D$26*'Parrotfish metrics'!O91)+($E$26*'Parrotfish metrics'!O92)+($F$26*'Parrotfish metrics'!O93)+($G$26*'Parrotfish metrics'!O94)+($H$26*'Parrotfish metrics'!O95)+($I$26*'Parrotfish metrics'!O96)+ ($J$26*'Parrotfish metrics'!O97)+ ($K$26*'Parrotfish metrics'!O98))</f>
        <v>0</v>
      </c>
      <c r="M42" s="8">
        <f>SUM(($C$26*'Parrotfish metrics'!P90)+($D$26*'Parrotfish metrics'!P91)+($E$26*'Parrotfish metrics'!P92)+($F$26*'Parrotfish metrics'!P93)+($G$26*'Parrotfish metrics'!P94)+($H$26*'Parrotfish metrics'!P95)+($I$26*'Parrotfish metrics'!P96)+ ($J$26*'Parrotfish metrics'!P97)+ ($K$26*'Parrotfish metrics'!P98))</f>
        <v>0</v>
      </c>
    </row>
    <row r="43" spans="1:13" x14ac:dyDescent="0.25">
      <c r="A43" s="9" t="s">
        <v>12</v>
      </c>
      <c r="B43" s="8">
        <f>SUM(($C$27*'Parrotfish metrics'!E79)+($D$27*'Parrotfish metrics'!E80)+($E$27*'Parrotfish metrics'!E81)+($F$27*'Parrotfish metrics'!E82)+($G$27*'Parrotfish metrics'!E83)+($H$27*'Parrotfish metrics'!E84)+($I$27*'Parrotfish metrics'!E85)+ ($J$27*'Parrotfish metrics'!E86)+ ($K$27*'Parrotfish metrics'!E87))</f>
        <v>0</v>
      </c>
      <c r="C43" s="8">
        <f>SUM(($C$27*'Parrotfish metrics'!F79)+($D$27*'Parrotfish metrics'!F80)+($E$27*'Parrotfish metrics'!F81)+($F$27*'Parrotfish metrics'!F82)+($G$27*'Parrotfish metrics'!F83)+($H$27*'Parrotfish metrics'!F84)+($I$27*'Parrotfish metrics'!F85)+ ($J$27*'Parrotfish metrics'!F86)+ ($K$27*'Parrotfish metrics'!F87))</f>
        <v>0</v>
      </c>
      <c r="D43" s="8">
        <f>SUM(($C$27*'Parrotfish metrics'!G79)+($D$27*'Parrotfish metrics'!G80)+($E$27*'Parrotfish metrics'!G81)+($F$27*'Parrotfish metrics'!G82)+($G$27*'Parrotfish metrics'!G83)+($H$27*'Parrotfish metrics'!G84)+($I$27*'Parrotfish metrics'!G85)+ ($J$27*'Parrotfish metrics'!G86)+ ($K$27*'Parrotfish metrics'!G87))</f>
        <v>0</v>
      </c>
      <c r="E43" s="8">
        <f>SUM(($C$27*'Parrotfish metrics'!H79)+($D$27*'Parrotfish metrics'!H80)+($E$27*'Parrotfish metrics'!H81)+($F$27*'Parrotfish metrics'!H82)+($G$27*'Parrotfish metrics'!H83)+($H$27*'Parrotfish metrics'!H84)+($I$27*'Parrotfish metrics'!H85)+ ($J$27*'Parrotfish metrics'!H86)+ ($K$27*'Parrotfish metrics'!H87))</f>
        <v>0</v>
      </c>
      <c r="F43" s="8">
        <f>SUM(($C$27*'Parrotfish metrics'!I79)+($D$27*'Parrotfish metrics'!I80)+($E$27*'Parrotfish metrics'!I81)+($F$27*'Parrotfish metrics'!I82)+($G$27*'Parrotfish metrics'!I83)+($H$27*'Parrotfish metrics'!I84)+($I$27*'Parrotfish metrics'!I85)+ ($J$27*'Parrotfish metrics'!I86)+ ($K$27*'Parrotfish metrics'!I87))</f>
        <v>0</v>
      </c>
      <c r="G43" s="8">
        <f>SUM(($C$27*'Parrotfish metrics'!J79)+($D$27*'Parrotfish metrics'!J80)+($E$27*'Parrotfish metrics'!J81)+($F$27*'Parrotfish metrics'!J82)+($G$27*'Parrotfish metrics'!J83)+($H$27*'Parrotfish metrics'!J84)+($I$27*'Parrotfish metrics'!J85)+ ($J$27*'Parrotfish metrics'!J86)+ ($K$27*'Parrotfish metrics'!J87))</f>
        <v>0</v>
      </c>
      <c r="H43" s="8">
        <f>SUM(($C$27*'Parrotfish metrics'!K79)+($D$27*'Parrotfish metrics'!K80)+($E$27*'Parrotfish metrics'!K81)+($F$27*'Parrotfish metrics'!K82)+($G$27*'Parrotfish metrics'!K83)+($H$27*'Parrotfish metrics'!K84)+($I$27*'Parrotfish metrics'!K85)+ ($J$27*'Parrotfish metrics'!K86)+ ($K$27*'Parrotfish metrics'!K87))</f>
        <v>0</v>
      </c>
      <c r="I43" s="8">
        <f>SUM(($C$27*'Parrotfish metrics'!L79)+($D$27*'Parrotfish metrics'!L80)+($E$27*'Parrotfish metrics'!L81)+($F$27*'Parrotfish metrics'!L82)+($G$27*'Parrotfish metrics'!L83)+($H$27*'Parrotfish metrics'!L84)+($I$27*'Parrotfish metrics'!L85)+ ($J$27*'Parrotfish metrics'!L86)+ ($K$27*'Parrotfish metrics'!L87))</f>
        <v>0</v>
      </c>
      <c r="J43" s="8">
        <f>SUM(($C$27*'Parrotfish metrics'!M79)+($D$27*'Parrotfish metrics'!M80)+($E$27*'Parrotfish metrics'!M81)+($F$27*'Parrotfish metrics'!M82)+($G$27*'Parrotfish metrics'!M83)+($H$27*'Parrotfish metrics'!M84)+($I$27*'Parrotfish metrics'!M85)+ ($J$27*'Parrotfish metrics'!M86)+ ($K$27*'Parrotfish metrics'!M87))</f>
        <v>0</v>
      </c>
      <c r="K43" s="8">
        <f>SUM(($C$27*'Parrotfish metrics'!N79)+($D$27*'Parrotfish metrics'!N80)+($E$27*'Parrotfish metrics'!N81)+($F$27*'Parrotfish metrics'!N82)+($G$27*'Parrotfish metrics'!N83)+($H$27*'Parrotfish metrics'!N84)+($I$27*'Parrotfish metrics'!N85)+ ($J$27*'Parrotfish metrics'!N86)+ ($K$27*'Parrotfish metrics'!N87))</f>
        <v>0</v>
      </c>
      <c r="L43" s="8">
        <f>SUM(($C$27*'Parrotfish metrics'!O79)+($D$27*'Parrotfish metrics'!O80)+($E$27*'Parrotfish metrics'!O81)+($F$27*'Parrotfish metrics'!O82)+($G$27*'Parrotfish metrics'!O83)+($H$27*'Parrotfish metrics'!O84)+($I$27*'Parrotfish metrics'!O85)+ ($J$27*'Parrotfish metrics'!O86)+ ($K$27*'Parrotfish metrics'!O87))</f>
        <v>0</v>
      </c>
      <c r="M43" s="8">
        <f>SUM(($C$27*'Parrotfish metrics'!P79)+($D$27*'Parrotfish metrics'!P80)+($E$27*'Parrotfish metrics'!P81)+($F$27*'Parrotfish metrics'!P82)+($G$27*'Parrotfish metrics'!P83)+($H$27*'Parrotfish metrics'!P84)+($I$27*'Parrotfish metrics'!P85)+ ($J$27*'Parrotfish metrics'!P86)+ ($K$27*'Parrotfish metrics'!P87))</f>
        <v>0</v>
      </c>
    </row>
    <row r="44" spans="1:13" x14ac:dyDescent="0.25">
      <c r="A44" s="9" t="s">
        <v>11</v>
      </c>
      <c r="B44" s="8">
        <f>SUM(($C$28*'Parrotfish metrics'!E79)+($D$28*'Parrotfish metrics'!E80)+($E$28*'Parrotfish metrics'!E81)+($F$28*'Parrotfish metrics'!E82)+($G$28*'Parrotfish metrics'!E83)+($H$28*'Parrotfish metrics'!E84)+($I$28*'Parrotfish metrics'!E85)+ ($J$28*'Parrotfish metrics'!E86)+ ($K$28*'Parrotfish metrics'!E87))</f>
        <v>0</v>
      </c>
      <c r="C44" s="8">
        <f>SUM(($C$28*'Parrotfish metrics'!F79)+($D$28*'Parrotfish metrics'!F80)+($E$28*'Parrotfish metrics'!F81)+($F$28*'Parrotfish metrics'!F82)+($G$28*'Parrotfish metrics'!F83)+($H$28*'Parrotfish metrics'!F84)+($I$28*'Parrotfish metrics'!F85)+ ($J$28*'Parrotfish metrics'!F86)+ ($K$28*'Parrotfish metrics'!F87))</f>
        <v>0</v>
      </c>
      <c r="D44" s="8">
        <f>SUM(($C$28*'Parrotfish metrics'!G79)+($D$28*'Parrotfish metrics'!G80)+($E$28*'Parrotfish metrics'!G81)+($F$28*'Parrotfish metrics'!G82)+($G$28*'Parrotfish metrics'!G83)+($H$28*'Parrotfish metrics'!G84)+($I$28*'Parrotfish metrics'!G85)+ ($J$28*'Parrotfish metrics'!G86)+ ($K$28*'Parrotfish metrics'!G87))</f>
        <v>0</v>
      </c>
      <c r="E44" s="8">
        <f>SUM(($C$28*'Parrotfish metrics'!H79)+($D$28*'Parrotfish metrics'!H80)+($E$28*'Parrotfish metrics'!H81)+($F$28*'Parrotfish metrics'!H82)+($G$28*'Parrotfish metrics'!H83)+($H$28*'Parrotfish metrics'!H84)+($I$28*'Parrotfish metrics'!H85)+ ($J$28*'Parrotfish metrics'!H86)+ ($K$28*'Parrotfish metrics'!H87))</f>
        <v>0</v>
      </c>
      <c r="F44" s="8">
        <f>SUM(($C$28*'Parrotfish metrics'!I79)+($D$28*'Parrotfish metrics'!I80)+($E$28*'Parrotfish metrics'!I81)+($F$28*'Parrotfish metrics'!I82)+($G$28*'Parrotfish metrics'!I83)+($H$28*'Parrotfish metrics'!I84)+($I$28*'Parrotfish metrics'!I85)+ ($J$28*'Parrotfish metrics'!I86)+ ($K$28*'Parrotfish metrics'!I87))</f>
        <v>0</v>
      </c>
      <c r="G44" s="8">
        <f>SUM(($C$28*'Parrotfish metrics'!J79)+($D$28*'Parrotfish metrics'!J80)+($E$28*'Parrotfish metrics'!J81)+($F$28*'Parrotfish metrics'!J82)+($G$28*'Parrotfish metrics'!J83)+($H$28*'Parrotfish metrics'!J84)+($I$28*'Parrotfish metrics'!J85)+ ($J$28*'Parrotfish metrics'!J86)+ ($K$28*'Parrotfish metrics'!J87))</f>
        <v>0</v>
      </c>
      <c r="H44" s="8">
        <f>SUM(($C$28*'Parrotfish metrics'!K79)+($D$28*'Parrotfish metrics'!K80)+($E$28*'Parrotfish metrics'!K81)+($F$28*'Parrotfish metrics'!K82)+($G$28*'Parrotfish metrics'!K83)+($H$28*'Parrotfish metrics'!K84)+($I$28*'Parrotfish metrics'!K85)+ ($J$28*'Parrotfish metrics'!K86)+ ($K$28*'Parrotfish metrics'!K87))</f>
        <v>0</v>
      </c>
      <c r="I44" s="8">
        <f>SUM(($C$28*'Parrotfish metrics'!L79)+($D$28*'Parrotfish metrics'!L80)+($E$28*'Parrotfish metrics'!L81)+($F$28*'Parrotfish metrics'!L82)+($G$28*'Parrotfish metrics'!L83)+($H$28*'Parrotfish metrics'!L84)+($I$28*'Parrotfish metrics'!L85)+ ($J$28*'Parrotfish metrics'!L86)+ ($K$28*'Parrotfish metrics'!L87))</f>
        <v>0</v>
      </c>
      <c r="J44" s="8">
        <f>SUM(($C$28*'Parrotfish metrics'!M79)+($D$28*'Parrotfish metrics'!M80)+($E$28*'Parrotfish metrics'!M81)+($F$28*'Parrotfish metrics'!M82)+($G$28*'Parrotfish metrics'!M83)+($H$28*'Parrotfish metrics'!M84)+($I$28*'Parrotfish metrics'!M85)+ ($J$28*'Parrotfish metrics'!M86)+ ($K$28*'Parrotfish metrics'!M87))</f>
        <v>0</v>
      </c>
      <c r="K44" s="8">
        <f>SUM(($C$28*'Parrotfish metrics'!N79)+($D$28*'Parrotfish metrics'!N80)+($E$28*'Parrotfish metrics'!N81)+($F$28*'Parrotfish metrics'!N82)+($G$28*'Parrotfish metrics'!N83)+($H$28*'Parrotfish metrics'!N84)+($I$28*'Parrotfish metrics'!N85)+ ($J$28*'Parrotfish metrics'!N86)+ ($K$28*'Parrotfish metrics'!N87))</f>
        <v>0</v>
      </c>
      <c r="L44" s="8">
        <f>SUM(($C$28*'Parrotfish metrics'!O79)+($D$28*'Parrotfish metrics'!O80)+($E$28*'Parrotfish metrics'!O81)+($F$28*'Parrotfish metrics'!O82)+($G$28*'Parrotfish metrics'!O83)+($H$28*'Parrotfish metrics'!O84)+($I$28*'Parrotfish metrics'!O85)+ ($J$28*'Parrotfish metrics'!O86)+ ($K$28*'Parrotfish metrics'!O87))</f>
        <v>0</v>
      </c>
      <c r="M44" s="8">
        <f>SUM(($C$28*'Parrotfish metrics'!P79)+($D$28*'Parrotfish metrics'!P80)+($E$28*'Parrotfish metrics'!P81)+($F$28*'Parrotfish metrics'!P82)+($G$28*'Parrotfish metrics'!P83)+($H$28*'Parrotfish metrics'!P84)+($I$28*'Parrotfish metrics'!P85)+ ($J$28*'Parrotfish metrics'!P86)+ ($K$28*'Parrotfish metrics'!P87))</f>
        <v>0</v>
      </c>
    </row>
    <row r="45" spans="1:13" x14ac:dyDescent="0.25">
      <c r="A45" s="9" t="s">
        <v>10</v>
      </c>
      <c r="B45" s="8">
        <f>SUM(($C$29*'Parrotfish metrics'!E79)+($D$29*'Parrotfish metrics'!E80)+($E$29*'Parrotfish metrics'!E81)+($F$29*'Parrotfish metrics'!E82)+($G$29*'Parrotfish metrics'!E83)+($H$29*'Parrotfish metrics'!E84)+($I$29*'Parrotfish metrics'!E85)+ ($J$29*'Parrotfish metrics'!E86)+ ($K$29*'Parrotfish metrics'!E87))</f>
        <v>0</v>
      </c>
      <c r="C45" s="8">
        <f>SUM(($C$29*'Parrotfish metrics'!F79)+($D$29*'Parrotfish metrics'!F80)+($E$29*'Parrotfish metrics'!F81)+($F$29*'Parrotfish metrics'!F82)+($G$29*'Parrotfish metrics'!F83)+($H$29*'Parrotfish metrics'!F84)+($I$29*'Parrotfish metrics'!F85)+ ($J$29*'Parrotfish metrics'!F86)+ ($K$29*'Parrotfish metrics'!F87))</f>
        <v>0</v>
      </c>
      <c r="D45" s="8">
        <f>SUM(($C$29*'Parrotfish metrics'!G79)+($D$29*'Parrotfish metrics'!G80)+($E$29*'Parrotfish metrics'!G81)+($F$29*'Parrotfish metrics'!G82)+($G$29*'Parrotfish metrics'!G83)+($H$29*'Parrotfish metrics'!G84)+($I$29*'Parrotfish metrics'!G85)+ ($J$29*'Parrotfish metrics'!G86)+ ($K$29*'Parrotfish metrics'!G87))</f>
        <v>0</v>
      </c>
      <c r="E45" s="8">
        <f>SUM(($C$29*'Parrotfish metrics'!H79)+($D$29*'Parrotfish metrics'!H80)+($E$29*'Parrotfish metrics'!H81)+($F$29*'Parrotfish metrics'!H82)+($G$29*'Parrotfish metrics'!H83)+($H$29*'Parrotfish metrics'!H84)+($I$29*'Parrotfish metrics'!H85)+ ($J$29*'Parrotfish metrics'!H86)+ ($K$29*'Parrotfish metrics'!H87))</f>
        <v>0</v>
      </c>
      <c r="F45" s="8">
        <f>SUM(($C$29*'Parrotfish metrics'!I79)+($D$29*'Parrotfish metrics'!I80)+($E$29*'Parrotfish metrics'!I81)+($F$29*'Parrotfish metrics'!I82)+($G$29*'Parrotfish metrics'!I83)+($H$29*'Parrotfish metrics'!I84)+($I$29*'Parrotfish metrics'!I85)+ ($J$29*'Parrotfish metrics'!I86)+ ($K$29*'Parrotfish metrics'!I87))</f>
        <v>0</v>
      </c>
      <c r="G45" s="8">
        <f>SUM(($C$29*'Parrotfish metrics'!J79)+($D$29*'Parrotfish metrics'!J80)+($E$29*'Parrotfish metrics'!J81)+($F$29*'Parrotfish metrics'!J82)+($G$29*'Parrotfish metrics'!J83)+($H$29*'Parrotfish metrics'!J84)+($I$29*'Parrotfish metrics'!J85)+ ($J$29*'Parrotfish metrics'!J86)+ ($K$29*'Parrotfish metrics'!J87))</f>
        <v>0</v>
      </c>
      <c r="H45" s="8">
        <f>SUM(($C$29*'Parrotfish metrics'!K79)+($D$29*'Parrotfish metrics'!K80)+($E$29*'Parrotfish metrics'!K81)+($F$29*'Parrotfish metrics'!K82)+($G$29*'Parrotfish metrics'!K83)+($H$29*'Parrotfish metrics'!K84)+($I$29*'Parrotfish metrics'!K85)+ ($J$29*'Parrotfish metrics'!K86)+ ($K$29*'Parrotfish metrics'!K87))</f>
        <v>0</v>
      </c>
      <c r="I45" s="8">
        <f>SUM(($C$29*'Parrotfish metrics'!L79)+($D$29*'Parrotfish metrics'!L80)+($E$29*'Parrotfish metrics'!L81)+($F$29*'Parrotfish metrics'!L82)+($G$29*'Parrotfish metrics'!L83)+($H$29*'Parrotfish metrics'!L84)+($I$29*'Parrotfish metrics'!L85)+ ($J$29*'Parrotfish metrics'!L86)+ ($K$29*'Parrotfish metrics'!L87))</f>
        <v>0</v>
      </c>
      <c r="J45" s="8">
        <f>SUM(($C$29*'Parrotfish metrics'!M79)+($D$29*'Parrotfish metrics'!M80)+($E$29*'Parrotfish metrics'!M81)+($F$29*'Parrotfish metrics'!M82)+($G$29*'Parrotfish metrics'!M83)+($H$29*'Parrotfish metrics'!M84)+($I$29*'Parrotfish metrics'!M85)+ ($J$29*'Parrotfish metrics'!M86)+ ($K$29*'Parrotfish metrics'!M87))</f>
        <v>0</v>
      </c>
      <c r="K45" s="8">
        <f>SUM(($C$29*'Parrotfish metrics'!N79)+($D$29*'Parrotfish metrics'!N80)+($E$29*'Parrotfish metrics'!N81)+($F$29*'Parrotfish metrics'!N82)+($G$29*'Parrotfish metrics'!N83)+($H$29*'Parrotfish metrics'!N84)+($I$29*'Parrotfish metrics'!N85)+ ($J$29*'Parrotfish metrics'!N86)+ ($K$29*'Parrotfish metrics'!N87))</f>
        <v>0</v>
      </c>
      <c r="L45" s="8">
        <f>SUM(($C$29*'Parrotfish metrics'!O79)+($D$29*'Parrotfish metrics'!O80)+($E$29*'Parrotfish metrics'!O81)+($F$29*'Parrotfish metrics'!O82)+($G$29*'Parrotfish metrics'!O83)+($H$29*'Parrotfish metrics'!O84)+($I$29*'Parrotfish metrics'!O85)+ ($J$29*'Parrotfish metrics'!O86)+ ($K$29*'Parrotfish metrics'!O87))</f>
        <v>0</v>
      </c>
      <c r="M45" s="8">
        <f>SUM(($C$29*'Parrotfish metrics'!P79)+($D$29*'Parrotfish metrics'!P80)+($E$29*'Parrotfish metrics'!P81)+($F$29*'Parrotfish metrics'!P82)+($G$29*'Parrotfish metrics'!P83)+($H$29*'Parrotfish metrics'!P84)+($I$29*'Parrotfish metrics'!P85)+ ($J$29*'Parrotfish metrics'!P86)+ ($K$29*'Parrotfish metrics'!P87))</f>
        <v>0</v>
      </c>
    </row>
    <row r="46" spans="1:13" x14ac:dyDescent="0.25">
      <c r="A46" s="9" t="s">
        <v>9</v>
      </c>
      <c r="B46" s="8">
        <f>SUM(($C$30*'Parrotfish metrics'!E79)+($D$30*'Parrotfish metrics'!E80)+($E$30*'Parrotfish metrics'!E81)+($F$30*'Parrotfish metrics'!E82)+($G$30*'Parrotfish metrics'!E83)+($H$30*'Parrotfish metrics'!E84)+($I$30*'Parrotfish metrics'!E85)+ ($J$30*'Parrotfish metrics'!E86)+ ($K$30*'Parrotfish metrics'!E87))</f>
        <v>0</v>
      </c>
      <c r="C46" s="8">
        <f>SUM(($C$30*'Parrotfish metrics'!F79)+($D$30*'Parrotfish metrics'!F80)+($E$30*'Parrotfish metrics'!F81)+($F$30*'Parrotfish metrics'!F82)+($G$30*'Parrotfish metrics'!F83)+($H$30*'Parrotfish metrics'!F84)+($I$30*'Parrotfish metrics'!F85)+ ($J$30*'Parrotfish metrics'!F86)+ ($K$30*'Parrotfish metrics'!F87))</f>
        <v>0</v>
      </c>
      <c r="D46" s="8">
        <f>SUM(($C$30*'Parrotfish metrics'!G79)+($D$30*'Parrotfish metrics'!G80)+($E$30*'Parrotfish metrics'!G81)+($F$30*'Parrotfish metrics'!G82)+($G$30*'Parrotfish metrics'!G83)+($H$30*'Parrotfish metrics'!G84)+($I$30*'Parrotfish metrics'!G85)+ ($J$30*'Parrotfish metrics'!G86)+ ($K$30*'Parrotfish metrics'!G87))</f>
        <v>0</v>
      </c>
      <c r="E46" s="8">
        <f>SUM(($C$30*'Parrotfish metrics'!H79)+($D$30*'Parrotfish metrics'!H80)+($E$30*'Parrotfish metrics'!H81)+($F$30*'Parrotfish metrics'!H82)+($G$30*'Parrotfish metrics'!H83)+($H$30*'Parrotfish metrics'!H84)+($I$30*'Parrotfish metrics'!H85)+ ($J$30*'Parrotfish metrics'!H86)+ ($K$30*'Parrotfish metrics'!H87))</f>
        <v>0</v>
      </c>
      <c r="F46" s="8">
        <f>SUM(($C$30*'Parrotfish metrics'!I79)+($D$30*'Parrotfish metrics'!I80)+($E$30*'Parrotfish metrics'!I81)+($F$30*'Parrotfish metrics'!I82)+($G$30*'Parrotfish metrics'!I83)+($H$30*'Parrotfish metrics'!I84)+($I$30*'Parrotfish metrics'!I85)+ ($J$30*'Parrotfish metrics'!I86)+ ($K$30*'Parrotfish metrics'!I87))</f>
        <v>0</v>
      </c>
      <c r="G46" s="8">
        <f>SUM(($C$30*'Parrotfish metrics'!J79)+($D$30*'Parrotfish metrics'!J80)+($E$30*'Parrotfish metrics'!J81)+($F$30*'Parrotfish metrics'!J82)+($G$30*'Parrotfish metrics'!J83)+($H$30*'Parrotfish metrics'!J84)+($I$30*'Parrotfish metrics'!J85)+ ($J$30*'Parrotfish metrics'!J86)+ ($K$30*'Parrotfish metrics'!J87))</f>
        <v>0</v>
      </c>
      <c r="H46" s="8">
        <f>SUM(($C$30*'Parrotfish metrics'!K79)+($D$30*'Parrotfish metrics'!K80)+($E$30*'Parrotfish metrics'!K81)+($F$30*'Parrotfish metrics'!K82)+($G$30*'Parrotfish metrics'!K83)+($H$30*'Parrotfish metrics'!K84)+($I$30*'Parrotfish metrics'!K85)+ ($J$30*'Parrotfish metrics'!K86)+ ($K$30*'Parrotfish metrics'!K87))</f>
        <v>0</v>
      </c>
      <c r="I46" s="8">
        <f>SUM(($C$30*'Parrotfish metrics'!L79)+($D$30*'Parrotfish metrics'!L80)+($E$30*'Parrotfish metrics'!L81)+($F$30*'Parrotfish metrics'!L82)+($G$30*'Parrotfish metrics'!L83)+($H$30*'Parrotfish metrics'!L84)+($I$30*'Parrotfish metrics'!L85)+ ($J$30*'Parrotfish metrics'!L86)+ ($K$30*'Parrotfish metrics'!L87))</f>
        <v>0</v>
      </c>
      <c r="J46" s="8">
        <f>SUM(($C$30*'Parrotfish metrics'!M79)+($D$30*'Parrotfish metrics'!M80)+($E$30*'Parrotfish metrics'!M81)+($F$30*'Parrotfish metrics'!M82)+($G$30*'Parrotfish metrics'!M83)+($H$30*'Parrotfish metrics'!M84)+($I$30*'Parrotfish metrics'!M85)+ ($J$30*'Parrotfish metrics'!M86)+ ($K$30*'Parrotfish metrics'!M87))</f>
        <v>0</v>
      </c>
      <c r="K46" s="8">
        <f>SUM(($C$30*'Parrotfish metrics'!N79)+($D$30*'Parrotfish metrics'!N80)+($E$30*'Parrotfish metrics'!N81)+($F$30*'Parrotfish metrics'!N82)+($G$30*'Parrotfish metrics'!N83)+($H$30*'Parrotfish metrics'!N84)+($I$30*'Parrotfish metrics'!N85)+ ($J$30*'Parrotfish metrics'!N86)+ ($K$30*'Parrotfish metrics'!N87))</f>
        <v>0</v>
      </c>
      <c r="L46" s="8">
        <f>SUM(($C$30*'Parrotfish metrics'!O79)+($D$30*'Parrotfish metrics'!O80)+($E$30*'Parrotfish metrics'!O81)+($F$30*'Parrotfish metrics'!O82)+($G$30*'Parrotfish metrics'!O83)+($H$30*'Parrotfish metrics'!O84)+($I$30*'Parrotfish metrics'!O85)+ ($J$30*'Parrotfish metrics'!O86)+ ($K$30*'Parrotfish metrics'!O87))</f>
        <v>0</v>
      </c>
      <c r="M46" s="8">
        <f>SUM(($C$30*'Parrotfish metrics'!P79)+($D$30*'Parrotfish metrics'!P80)+($E$30*'Parrotfish metrics'!P81)+($F$30*'Parrotfish metrics'!P82)+($G$30*'Parrotfish metrics'!P83)+($H$30*'Parrotfish metrics'!P84)+($I$30*'Parrotfish metrics'!P85)+ ($J$30*'Parrotfish metrics'!P86)+ ($K$30*'Parrotfish metrics'!P87))</f>
        <v>0</v>
      </c>
    </row>
    <row r="47" spans="1:13" x14ac:dyDescent="0.25">
      <c r="A47" s="9" t="s">
        <v>8</v>
      </c>
      <c r="B47" s="8">
        <f>SUM(($C$31*'Parrotfish metrics'!E79)+($D$31*'Parrotfish metrics'!E80)+($E$31*'Parrotfish metrics'!E81)+($F$31*'Parrotfish metrics'!E82)+($G$31*'Parrotfish metrics'!E83)+($H$31*'Parrotfish metrics'!E84)+($I$31*'Parrotfish metrics'!E85)+ ($J$31*'Parrotfish metrics'!E86)+ ($K$31*'Parrotfish metrics'!E87))</f>
        <v>0</v>
      </c>
      <c r="C47" s="8">
        <f>SUM(($C$31*'Parrotfish metrics'!F79)+($D$31*'Parrotfish metrics'!F80)+($E$31*'Parrotfish metrics'!F81)+($F$31*'Parrotfish metrics'!F82)+($G$31*'Parrotfish metrics'!F83)+($H$31*'Parrotfish metrics'!F84)+($I$31*'Parrotfish metrics'!F85)+ ($J$31*'Parrotfish metrics'!F86)+ ($K$31*'Parrotfish metrics'!F87))</f>
        <v>0</v>
      </c>
      <c r="D47" s="8">
        <f>SUM(($C$31*'Parrotfish metrics'!G79)+($D$31*'Parrotfish metrics'!G80)+($E$31*'Parrotfish metrics'!G81)+($F$31*'Parrotfish metrics'!G82)+($G$31*'Parrotfish metrics'!G83)+($H$31*'Parrotfish metrics'!G84)+($I$31*'Parrotfish metrics'!G85)+ ($J$31*'Parrotfish metrics'!G86)+ ($K$31*'Parrotfish metrics'!G87))</f>
        <v>0</v>
      </c>
      <c r="E47" s="8">
        <f>SUM(($C$31*'Parrotfish metrics'!H79)+($D$31*'Parrotfish metrics'!H80)+($E$31*'Parrotfish metrics'!H81)+($F$31*'Parrotfish metrics'!H82)+($G$31*'Parrotfish metrics'!H83)+($H$31*'Parrotfish metrics'!H84)+($I$31*'Parrotfish metrics'!H85)+ ($J$31*'Parrotfish metrics'!H86)+ ($K$31*'Parrotfish metrics'!H87))</f>
        <v>0</v>
      </c>
      <c r="F47" s="8">
        <f>SUM(($C$31*'Parrotfish metrics'!I79)+($D$31*'Parrotfish metrics'!I80)+($E$31*'Parrotfish metrics'!I81)+($F$31*'Parrotfish metrics'!I82)+($G$31*'Parrotfish metrics'!I83)+($H$31*'Parrotfish metrics'!I84)+($I$31*'Parrotfish metrics'!I85)+ ($J$31*'Parrotfish metrics'!I86)+ ($K$31*'Parrotfish metrics'!I87))</f>
        <v>0</v>
      </c>
      <c r="G47" s="8">
        <f>SUM(($C$31*'Parrotfish metrics'!J79)+($D$31*'Parrotfish metrics'!J80)+($E$31*'Parrotfish metrics'!J81)+($F$31*'Parrotfish metrics'!J82)+($G$31*'Parrotfish metrics'!J83)+($H$31*'Parrotfish metrics'!J84)+($I$31*'Parrotfish metrics'!J85)+ ($J$31*'Parrotfish metrics'!J86)+ ($K$31*'Parrotfish metrics'!J87))</f>
        <v>0</v>
      </c>
      <c r="H47" s="8">
        <f>SUM(($C$31*'Parrotfish metrics'!K79)+($D$31*'Parrotfish metrics'!K80)+($E$31*'Parrotfish metrics'!K81)+($F$31*'Parrotfish metrics'!K82)+($G$31*'Parrotfish metrics'!K83)+($H$31*'Parrotfish metrics'!K84)+($I$31*'Parrotfish metrics'!K85)+ ($J$31*'Parrotfish metrics'!K86)+ ($K$31*'Parrotfish metrics'!K87))</f>
        <v>0</v>
      </c>
      <c r="I47" s="8">
        <f>SUM(($C$31*'Parrotfish metrics'!L79)+($D$31*'Parrotfish metrics'!L80)+($E$31*'Parrotfish metrics'!L81)+($F$31*'Parrotfish metrics'!L82)+($G$31*'Parrotfish metrics'!L83)+($H$31*'Parrotfish metrics'!L84)+($I$31*'Parrotfish metrics'!L85)+ ($J$31*'Parrotfish metrics'!L86)+ ($K$31*'Parrotfish metrics'!L87))</f>
        <v>0</v>
      </c>
      <c r="J47" s="8">
        <f>SUM(($C$31*'Parrotfish metrics'!M79)+($D$31*'Parrotfish metrics'!M80)+($E$31*'Parrotfish metrics'!M81)+($F$31*'Parrotfish metrics'!M82)+($G$31*'Parrotfish metrics'!M83)+($H$31*'Parrotfish metrics'!M84)+($I$31*'Parrotfish metrics'!M85)+ ($J$31*'Parrotfish metrics'!M86)+ ($K$31*'Parrotfish metrics'!M87))</f>
        <v>0</v>
      </c>
      <c r="K47" s="8">
        <f>SUM(($C$31*'Parrotfish metrics'!N79)+($D$31*'Parrotfish metrics'!N80)+($E$31*'Parrotfish metrics'!N81)+($F$31*'Parrotfish metrics'!N82)+($G$31*'Parrotfish metrics'!N83)+($H$31*'Parrotfish metrics'!N84)+($I$31*'Parrotfish metrics'!N85)+ ($J$31*'Parrotfish metrics'!N86)+ ($K$31*'Parrotfish metrics'!N87))</f>
        <v>0</v>
      </c>
      <c r="L47" s="8">
        <f>SUM(($C$31*'Parrotfish metrics'!O79)+($D$31*'Parrotfish metrics'!O80)+($E$31*'Parrotfish metrics'!O81)+($F$31*'Parrotfish metrics'!O82)+($G$31*'Parrotfish metrics'!O83)+($H$31*'Parrotfish metrics'!O84)+($I$31*'Parrotfish metrics'!O85)+ ($J$31*'Parrotfish metrics'!O86)+ ($K$31*'Parrotfish metrics'!O87))</f>
        <v>0</v>
      </c>
      <c r="M47" s="8">
        <f>SUM(($C$31*'Parrotfish metrics'!P79)+($D$31*'Parrotfish metrics'!P80)+($E$31*'Parrotfish metrics'!P81)+($F$31*'Parrotfish metrics'!P82)+($G$31*'Parrotfish metrics'!P83)+($H$31*'Parrotfish metrics'!P84)+($I$31*'Parrotfish metrics'!P85)+ ($J$31*'Parrotfish metrics'!P86)+ ($K$31*'Parrotfish metrics'!P87))</f>
        <v>0</v>
      </c>
    </row>
    <row r="48" spans="1:13" x14ac:dyDescent="0.25">
      <c r="A48" s="9" t="s">
        <v>7</v>
      </c>
      <c r="B48" s="8">
        <f>SUM(($C$32*'Parrotfish metrics'!E79)+($D$32*'Parrotfish metrics'!E80)+($E$32*'Parrotfish metrics'!E81)+($F$32*'Parrotfish metrics'!E82)+($G$32*'Parrotfish metrics'!E83)+($H$32*'Parrotfish metrics'!E84)+($I$32*'Parrotfish metrics'!E85)+ ($J$32*'Parrotfish metrics'!E86)+ ($K$32*'Parrotfish metrics'!E87))</f>
        <v>0</v>
      </c>
      <c r="C48" s="8">
        <f>SUM(($C$32*'Parrotfish metrics'!F79)+($D$32*'Parrotfish metrics'!F80)+($E$32*'Parrotfish metrics'!F81)+($F$32*'Parrotfish metrics'!F82)+($G$32*'Parrotfish metrics'!F83)+($H$32*'Parrotfish metrics'!F84)+($I$32*'Parrotfish metrics'!F85)+ ($J$32*'Parrotfish metrics'!F86)+ ($K$32*'Parrotfish metrics'!F87))</f>
        <v>0</v>
      </c>
      <c r="D48" s="8">
        <f>SUM(($C$32*'Parrotfish metrics'!G79)+($D$32*'Parrotfish metrics'!G80)+($E$32*'Parrotfish metrics'!G81)+($F$32*'Parrotfish metrics'!G82)+($G$32*'Parrotfish metrics'!G83)+($H$32*'Parrotfish metrics'!G84)+($I$32*'Parrotfish metrics'!G85)+ ($J$32*'Parrotfish metrics'!G86)+ ($K$32*'Parrotfish metrics'!G87))</f>
        <v>0</v>
      </c>
      <c r="E48" s="8">
        <f>SUM(($C$32*'Parrotfish metrics'!H79)+($D$32*'Parrotfish metrics'!H80)+($E$32*'Parrotfish metrics'!H81)+($F$32*'Parrotfish metrics'!H82)+($G$32*'Parrotfish metrics'!H83)+($H$32*'Parrotfish metrics'!H84)+($I$32*'Parrotfish metrics'!H85)+ ($J$32*'Parrotfish metrics'!H86)+ ($K$32*'Parrotfish metrics'!H87))</f>
        <v>0</v>
      </c>
      <c r="F48" s="8">
        <f>SUM(($C$32*'Parrotfish metrics'!I79)+($D$32*'Parrotfish metrics'!I80)+($E$32*'Parrotfish metrics'!I81)+($F$32*'Parrotfish metrics'!I82)+($G$32*'Parrotfish metrics'!I83)+($H$32*'Parrotfish metrics'!I84)+($I$32*'Parrotfish metrics'!I85)+ ($J$32*'Parrotfish metrics'!I86)+ ($K$32*'Parrotfish metrics'!I87))</f>
        <v>0</v>
      </c>
      <c r="G48" s="8">
        <f>SUM(($C$32*'Parrotfish metrics'!J79)+($D$32*'Parrotfish metrics'!J80)+($E$32*'Parrotfish metrics'!J81)+($F$32*'Parrotfish metrics'!J82)+($G$32*'Parrotfish metrics'!J83)+($H$32*'Parrotfish metrics'!J84)+($I$32*'Parrotfish metrics'!J85)+ ($J$32*'Parrotfish metrics'!J86)+ ($K$32*'Parrotfish metrics'!J87))</f>
        <v>0</v>
      </c>
      <c r="H48" s="8">
        <f>SUM(($C$32*'Parrotfish metrics'!K79)+($D$32*'Parrotfish metrics'!K80)+($E$32*'Parrotfish metrics'!K81)+($F$32*'Parrotfish metrics'!K82)+($G$32*'Parrotfish metrics'!K83)+($H$32*'Parrotfish metrics'!K84)+($I$32*'Parrotfish metrics'!K85)+ ($J$32*'Parrotfish metrics'!K86)+ ($K$32*'Parrotfish metrics'!K87))</f>
        <v>0</v>
      </c>
      <c r="I48" s="8">
        <f>SUM(($C$32*'Parrotfish metrics'!L79)+($D$32*'Parrotfish metrics'!L80)+($E$32*'Parrotfish metrics'!L81)+($F$32*'Parrotfish metrics'!L82)+($G$32*'Parrotfish metrics'!L83)+($H$32*'Parrotfish metrics'!L84)+($I$32*'Parrotfish metrics'!L85)+ ($J$32*'Parrotfish metrics'!L86)+ ($K$32*'Parrotfish metrics'!L87))</f>
        <v>0</v>
      </c>
      <c r="J48" s="8">
        <f>SUM(($C$32*'Parrotfish metrics'!M79)+($D$32*'Parrotfish metrics'!M80)+($E$32*'Parrotfish metrics'!M81)+($F$32*'Parrotfish metrics'!M82)+($G$32*'Parrotfish metrics'!M83)+($H$32*'Parrotfish metrics'!M84)+($I$32*'Parrotfish metrics'!M85)+ ($J$32*'Parrotfish metrics'!M86)+ ($K$32*'Parrotfish metrics'!M87))</f>
        <v>0</v>
      </c>
      <c r="K48" s="8">
        <f>SUM(($C$32*'Parrotfish metrics'!N79)+($D$32*'Parrotfish metrics'!N80)+($E$32*'Parrotfish metrics'!N81)+($F$32*'Parrotfish metrics'!N82)+($G$32*'Parrotfish metrics'!N83)+($H$32*'Parrotfish metrics'!N84)+($I$32*'Parrotfish metrics'!N85)+ ($J$32*'Parrotfish metrics'!N86)+ ($K$32*'Parrotfish metrics'!N87))</f>
        <v>0</v>
      </c>
      <c r="L48" s="8">
        <f>SUM(($C$32*'Parrotfish metrics'!O79)+($D$32*'Parrotfish metrics'!O80)+($E$32*'Parrotfish metrics'!O81)+($F$32*'Parrotfish metrics'!O82)+($G$32*'Parrotfish metrics'!O83)+($H$32*'Parrotfish metrics'!O84)+($I$32*'Parrotfish metrics'!O85)+ ($J$32*'Parrotfish metrics'!O86)+ ($K$32*'Parrotfish metrics'!O87))</f>
        <v>0</v>
      </c>
      <c r="M48" s="8">
        <f>SUM(($C$32*'Parrotfish metrics'!P79)+($D$32*'Parrotfish metrics'!P80)+($E$32*'Parrotfish metrics'!P81)+($F$32*'Parrotfish metrics'!P82)+($G$32*'Parrotfish metrics'!P83)+($H$32*'Parrotfish metrics'!P84)+($I$32*'Parrotfish metrics'!P85)+ ($J$32*'Parrotfish metrics'!P86)+ ($K$32*'Parrotfish metrics'!P87))</f>
        <v>0</v>
      </c>
    </row>
    <row r="49" spans="1:14" x14ac:dyDescent="0.25">
      <c r="A49" s="9" t="s">
        <v>6</v>
      </c>
      <c r="B49" s="8">
        <f>SUM(($C$33*'Parrotfish metrics'!E90)+($D$33*'Parrotfish metrics'!E91)+($E$33*'Parrotfish metrics'!E92)+($F$33*'Parrotfish metrics'!E93)+($G$33*'Parrotfish metrics'!E94)+($H$33*'Parrotfish metrics'!E95)+($I$33*'Parrotfish metrics'!E96)+ ($J$33*'Parrotfish metrics'!E97)+ ($K$33*'Parrotfish metrics'!E98))</f>
        <v>0</v>
      </c>
      <c r="C49" s="8">
        <f>SUM(($C$33*'Parrotfish metrics'!F90)+($D$33*'Parrotfish metrics'!F91)+($E$33*'Parrotfish metrics'!F92)+($F$33*'Parrotfish metrics'!F93)+($G$33*'Parrotfish metrics'!F94)+($H$33*'Parrotfish metrics'!F95)+($I$33*'Parrotfish metrics'!F96)+ ($J$33*'Parrotfish metrics'!F97)+ ($K$33*'Parrotfish metrics'!F98))</f>
        <v>0</v>
      </c>
      <c r="D49" s="8">
        <f>SUM(($C$33*'Parrotfish metrics'!G90)+($D$33*'Parrotfish metrics'!G91)+($E$33*'Parrotfish metrics'!G92)+($F$33*'Parrotfish metrics'!G93)+($G$33*'Parrotfish metrics'!G94)+($H$33*'Parrotfish metrics'!G95)+($I$33*'Parrotfish metrics'!G96)+ ($J$33*'Parrotfish metrics'!G97)+ ($K$33*'Parrotfish metrics'!G98))</f>
        <v>0</v>
      </c>
      <c r="E49" s="8">
        <f>SUM(($C$33*'Parrotfish metrics'!H90)+($D$33*'Parrotfish metrics'!H91)+($E$33*'Parrotfish metrics'!H92)+($F$33*'Parrotfish metrics'!H93)+($G$33*'Parrotfish metrics'!H94)+($H$33*'Parrotfish metrics'!H95)+($I$33*'Parrotfish metrics'!H96)+ ($J$33*'Parrotfish metrics'!H97)+ ($K$33*'Parrotfish metrics'!H98))</f>
        <v>0</v>
      </c>
      <c r="F49" s="8">
        <f>SUM(($C$33*'Parrotfish metrics'!I90)+($D$33*'Parrotfish metrics'!I91)+($E$33*'Parrotfish metrics'!I92)+($F$33*'Parrotfish metrics'!I93)+($G$33*'Parrotfish metrics'!I94)+($H$33*'Parrotfish metrics'!I95)+($I$33*'Parrotfish metrics'!I96)+ ($J$33*'Parrotfish metrics'!I97)+ ($K$33*'Parrotfish metrics'!I98))</f>
        <v>0</v>
      </c>
      <c r="G49" s="8">
        <f>SUM(($C$33*'Parrotfish metrics'!J90)+($D$33*'Parrotfish metrics'!J91)+($E$33*'Parrotfish metrics'!J92)+($F$33*'Parrotfish metrics'!J93)+($G$33*'Parrotfish metrics'!J94)+($H$33*'Parrotfish metrics'!J95)+($I$33*'Parrotfish metrics'!J96)+ ($J$33*'Parrotfish metrics'!J97)+ ($K$33*'Parrotfish metrics'!J98))</f>
        <v>0</v>
      </c>
      <c r="H49" s="8">
        <f>SUM(($C$33*'Parrotfish metrics'!K90)+($D$33*'Parrotfish metrics'!K91)+($E$33*'Parrotfish metrics'!K92)+($F$33*'Parrotfish metrics'!K93)+($G$33*'Parrotfish metrics'!K94)+($H$33*'Parrotfish metrics'!K95)+($I$33*'Parrotfish metrics'!K96)+ ($J$33*'Parrotfish metrics'!K97)+ ($K$33*'Parrotfish metrics'!K98))</f>
        <v>0</v>
      </c>
      <c r="I49" s="8">
        <f>SUM(($C$33*'Parrotfish metrics'!L90)+($D$33*'Parrotfish metrics'!L91)+($E$33*'Parrotfish metrics'!L92)+($F$33*'Parrotfish metrics'!L93)+($G$33*'Parrotfish metrics'!L94)+($H$33*'Parrotfish metrics'!L95)+($I$33*'Parrotfish metrics'!L96)+ ($J$33*'Parrotfish metrics'!L97)+ ($K$33*'Parrotfish metrics'!L98))</f>
        <v>0</v>
      </c>
      <c r="J49" s="8">
        <f>SUM(($C$33*'Parrotfish metrics'!M90)+($D$33*'Parrotfish metrics'!M91)+($E$33*'Parrotfish metrics'!M92)+($F$33*'Parrotfish metrics'!M93)+($G$33*'Parrotfish metrics'!M94)+($H$33*'Parrotfish metrics'!M95)+($I$33*'Parrotfish metrics'!M96)+ ($J$33*'Parrotfish metrics'!M97)+ ($K$33*'Parrotfish metrics'!M98))</f>
        <v>0</v>
      </c>
      <c r="K49" s="8">
        <f>SUM(($C$33*'Parrotfish metrics'!N90)+($D$33*'Parrotfish metrics'!N91)+($E$33*'Parrotfish metrics'!N92)+($F$33*'Parrotfish metrics'!N93)+($G$33*'Parrotfish metrics'!N94)+($H$33*'Parrotfish metrics'!N95)+($I$33*'Parrotfish metrics'!N96)+ ($J$33*'Parrotfish metrics'!N97)+ ($K$33*'Parrotfish metrics'!N98))</f>
        <v>0</v>
      </c>
      <c r="L49" s="8">
        <f>SUM(($C$33*'Parrotfish metrics'!O90)+($D$33*'Parrotfish metrics'!O91)+($E$33*'Parrotfish metrics'!O92)+($F$33*'Parrotfish metrics'!O93)+($G$33*'Parrotfish metrics'!O94)+($H$33*'Parrotfish metrics'!O95)+($I$33*'Parrotfish metrics'!O96)+ ($J$33*'Parrotfish metrics'!O97)+ ($K$33*'Parrotfish metrics'!O98))</f>
        <v>0</v>
      </c>
      <c r="M49" s="8">
        <f>SUM(($C$33*'Parrotfish metrics'!P90)+($D$33*'Parrotfish metrics'!P91)+($E$33*'Parrotfish metrics'!P92)+($F$33*'Parrotfish metrics'!P93)+($G$33*'Parrotfish metrics'!P94)+($H$33*'Parrotfish metrics'!P95)+($I$33*'Parrotfish metrics'!P96)+ ($J$33*'Parrotfish metrics'!P97)+ ($K$33*'Parrotfish metrics'!P98))</f>
        <v>0</v>
      </c>
    </row>
    <row r="50" spans="1:14" x14ac:dyDescent="0.25">
      <c r="A50" s="9" t="s">
        <v>5</v>
      </c>
      <c r="B50" s="8">
        <f>SUM(($C$34*'Parrotfish metrics'!E90)+($D$34*'Parrotfish metrics'!E91)+($E$34*'Parrotfish metrics'!E92)+($F$34*'Parrotfish metrics'!E93)+($G$34*'Parrotfish metrics'!E94)+($H$34*'Parrotfish metrics'!E95)+($I$34*'Parrotfish metrics'!E96)+ ($J$34*'Parrotfish metrics'!E97)+ ($K$34*'Parrotfish metrics'!E98))</f>
        <v>0</v>
      </c>
      <c r="C50" s="8">
        <f>SUM(($C$34*'Parrotfish metrics'!F90)+($D$34*'Parrotfish metrics'!F91)+($E$34*'Parrotfish metrics'!F92)+($F$34*'Parrotfish metrics'!F93)+($G$34*'Parrotfish metrics'!F94)+($H$34*'Parrotfish metrics'!F95)+($I$34*'Parrotfish metrics'!F96)+ ($J$34*'Parrotfish metrics'!F97)+ ($K$34*'Parrotfish metrics'!F98))</f>
        <v>0</v>
      </c>
      <c r="D50" s="8">
        <f>SUM(($C$34*'Parrotfish metrics'!G90)+($D$34*'Parrotfish metrics'!G91)+($E$34*'Parrotfish metrics'!G92)+($F$34*'Parrotfish metrics'!G93)+($G$34*'Parrotfish metrics'!G94)+($H$34*'Parrotfish metrics'!G95)+($I$34*'Parrotfish metrics'!G96)+ ($J$34*'Parrotfish metrics'!G97)+ ($K$34*'Parrotfish metrics'!G98))</f>
        <v>0</v>
      </c>
      <c r="E50" s="8">
        <f>SUM(($C$34*'Parrotfish metrics'!H90)+($D$34*'Parrotfish metrics'!H91)+($E$34*'Parrotfish metrics'!H92)+($F$34*'Parrotfish metrics'!H93)+($G$34*'Parrotfish metrics'!H94)+($H$34*'Parrotfish metrics'!H95)+($I$34*'Parrotfish metrics'!H96)+ ($J$34*'Parrotfish metrics'!H97)+ ($K$34*'Parrotfish metrics'!H98))</f>
        <v>0</v>
      </c>
      <c r="F50" s="8">
        <f>SUM(($C$34*'Parrotfish metrics'!I90)+($D$34*'Parrotfish metrics'!I91)+($E$34*'Parrotfish metrics'!I92)+($F$34*'Parrotfish metrics'!I93)+($G$34*'Parrotfish metrics'!I94)+($H$34*'Parrotfish metrics'!I95)+($I$34*'Parrotfish metrics'!I96)+ ($J$34*'Parrotfish metrics'!I97)+ ($K$34*'Parrotfish metrics'!I98))</f>
        <v>0</v>
      </c>
      <c r="G50" s="8">
        <f>SUM(($C$34*'Parrotfish metrics'!J90)+($D$34*'Parrotfish metrics'!J91)+($E$34*'Parrotfish metrics'!J92)+($F$34*'Parrotfish metrics'!J93)+($G$34*'Parrotfish metrics'!J94)+($H$34*'Parrotfish metrics'!J95)+($I$34*'Parrotfish metrics'!J96)+ ($J$34*'Parrotfish metrics'!J97)+ ($K$34*'Parrotfish metrics'!J98))</f>
        <v>0</v>
      </c>
      <c r="H50" s="8">
        <f>SUM(($C$34*'Parrotfish metrics'!K90)+($D$34*'Parrotfish metrics'!K91)+($E$34*'Parrotfish metrics'!K92)+($F$34*'Parrotfish metrics'!K93)+($G$34*'Parrotfish metrics'!K94)+($H$34*'Parrotfish metrics'!K95)+($I$34*'Parrotfish metrics'!K96)+ ($J$34*'Parrotfish metrics'!K97)+ ($K$34*'Parrotfish metrics'!K98))</f>
        <v>0</v>
      </c>
      <c r="I50" s="8">
        <f>SUM(($C$34*'Parrotfish metrics'!L90)+($D$34*'Parrotfish metrics'!L91)+($E$34*'Parrotfish metrics'!L92)+($F$34*'Parrotfish metrics'!L93)+($G$34*'Parrotfish metrics'!L94)+($H$34*'Parrotfish metrics'!L95)+($I$34*'Parrotfish metrics'!L96)+ ($J$34*'Parrotfish metrics'!L97)+ ($K$34*'Parrotfish metrics'!L98))</f>
        <v>0</v>
      </c>
      <c r="J50" s="8">
        <f>SUM(($C$34*'Parrotfish metrics'!M90)+($D$34*'Parrotfish metrics'!M91)+($E$34*'Parrotfish metrics'!M92)+($F$34*'Parrotfish metrics'!M93)+($G$34*'Parrotfish metrics'!M94)+($H$34*'Parrotfish metrics'!M95)+($I$34*'Parrotfish metrics'!M96)+ ($J$34*'Parrotfish metrics'!M97)+ ($K$34*'Parrotfish metrics'!M98))</f>
        <v>0</v>
      </c>
      <c r="K50" s="8">
        <f>SUM(($C$34*'Parrotfish metrics'!N90)+($D$34*'Parrotfish metrics'!N91)+($E$34*'Parrotfish metrics'!N92)+($F$34*'Parrotfish metrics'!N93)+($G$34*'Parrotfish metrics'!N94)+($H$34*'Parrotfish metrics'!N95)+($I$34*'Parrotfish metrics'!N96)+ ($J$34*'Parrotfish metrics'!N97)+ ($K$34*'Parrotfish metrics'!N98))</f>
        <v>0</v>
      </c>
      <c r="L50" s="8">
        <f>SUM(($C$34*'Parrotfish metrics'!O90)+($D$34*'Parrotfish metrics'!O91)+($E$34*'Parrotfish metrics'!O92)+($F$34*'Parrotfish metrics'!O93)+($G$34*'Parrotfish metrics'!O94)+($H$34*'Parrotfish metrics'!O95)+($I$34*'Parrotfish metrics'!O96)+ ($J$34*'Parrotfish metrics'!O97)+ ($K$34*'Parrotfish metrics'!O98))</f>
        <v>0</v>
      </c>
      <c r="M50" s="8">
        <f>SUM(($C$34*'Parrotfish metrics'!P90)+($D$34*'Parrotfish metrics'!P91)+($E$34*'Parrotfish metrics'!P92)+($F$34*'Parrotfish metrics'!P93)+($G$34*'Parrotfish metrics'!P94)+($H$34*'Parrotfish metrics'!P95)+($I$34*'Parrotfish metrics'!P96)+ ($J$34*'Parrotfish metrics'!P97)+ ($K$34*'Parrotfish metrics'!P98))</f>
        <v>0</v>
      </c>
    </row>
    <row r="51" spans="1:14" ht="15.75" thickBot="1" x14ac:dyDescent="0.3">
      <c r="A51" s="9" t="s">
        <v>4</v>
      </c>
      <c r="B51" s="8">
        <f>SUM(($C$35*'Parrotfish metrics'!E79)+($D$35*'Parrotfish metrics'!E80)+($E$35*'Parrotfish metrics'!E81)+($F$35*'Parrotfish metrics'!E82)+($G$35*'Parrotfish metrics'!E83)+($H$35*'Parrotfish metrics'!E84)+($I$35*'Parrotfish metrics'!E85)+ ($J$35*'Parrotfish metrics'!E86)+ ($K$35*'Parrotfish metrics'!E87))</f>
        <v>0</v>
      </c>
      <c r="C51" s="8">
        <f>SUM(($C$35*'Parrotfish metrics'!F79)+($D$35*'Parrotfish metrics'!F80)+($E$35*'Parrotfish metrics'!F81)+($F$35*'Parrotfish metrics'!F82)+($G$35*'Parrotfish metrics'!F83)+($H$35*'Parrotfish metrics'!F84)+($I$35*'Parrotfish metrics'!F85)+ ($J$35*'Parrotfish metrics'!F86)+ ($K$35*'Parrotfish metrics'!F87))</f>
        <v>0</v>
      </c>
      <c r="D51" s="8">
        <f>SUM(($C$35*'Parrotfish metrics'!G79)+($D$35*'Parrotfish metrics'!G80)+($E$35*'Parrotfish metrics'!G81)+($F$35*'Parrotfish metrics'!G82)+($G$35*'Parrotfish metrics'!G83)+($H$35*'Parrotfish metrics'!G84)+($I$35*'Parrotfish metrics'!G85)+ ($J$35*'Parrotfish metrics'!G86)+ ($K$35*'Parrotfish metrics'!G87))</f>
        <v>0</v>
      </c>
      <c r="E51" s="8">
        <f>SUM(($C$35*'Parrotfish metrics'!H79)+($D$35*'Parrotfish metrics'!H80)+($E$35*'Parrotfish metrics'!H81)+($F$35*'Parrotfish metrics'!H82)+($G$35*'Parrotfish metrics'!H83)+($H$35*'Parrotfish metrics'!H84)+($I$35*'Parrotfish metrics'!H85)+ ($J$35*'Parrotfish metrics'!H86)+ ($K$35*'Parrotfish metrics'!H87))</f>
        <v>0</v>
      </c>
      <c r="F51" s="8">
        <f>SUM(($C$35*'Parrotfish metrics'!I79)+($D$35*'Parrotfish metrics'!I80)+($E$35*'Parrotfish metrics'!I81)+($F$35*'Parrotfish metrics'!I82)+($G$35*'Parrotfish metrics'!I83)+($H$35*'Parrotfish metrics'!I84)+($I$35*'Parrotfish metrics'!I85)+ ($J$35*'Parrotfish metrics'!I86)+ ($K$35*'Parrotfish metrics'!I87))</f>
        <v>0</v>
      </c>
      <c r="G51" s="8">
        <f>SUM(($C$35*'Parrotfish metrics'!J79)+($D$35*'Parrotfish metrics'!J80)+($E$35*'Parrotfish metrics'!J81)+($F$35*'Parrotfish metrics'!J82)+($G$35*'Parrotfish metrics'!J83)+($H$35*'Parrotfish metrics'!J84)+($I$35*'Parrotfish metrics'!J85)+ ($J$35*'Parrotfish metrics'!J86)+ ($K$35*'Parrotfish metrics'!J87))</f>
        <v>0</v>
      </c>
      <c r="H51" s="8">
        <f>SUM(($C$35*'Parrotfish metrics'!K79)+($D$35*'Parrotfish metrics'!K80)+($E$35*'Parrotfish metrics'!K81)+($F$35*'Parrotfish metrics'!K82)+($G$35*'Parrotfish metrics'!K83)+($H$35*'Parrotfish metrics'!K84)+($I$35*'Parrotfish metrics'!K85)+ ($J$35*'Parrotfish metrics'!K86)+ ($K$35*'Parrotfish metrics'!K87))</f>
        <v>0</v>
      </c>
      <c r="I51" s="8">
        <f>SUM(($C$35*'Parrotfish metrics'!L79)+($D$35*'Parrotfish metrics'!L80)+($E$35*'Parrotfish metrics'!L81)+($F$35*'Parrotfish metrics'!L82)+($G$35*'Parrotfish metrics'!L83)+($H$35*'Parrotfish metrics'!L84)+($I$35*'Parrotfish metrics'!L85)+ ($J$35*'Parrotfish metrics'!L86)+ ($K$35*'Parrotfish metrics'!L87))</f>
        <v>0</v>
      </c>
      <c r="J51" s="8">
        <f>SUM(($C$35*'Parrotfish metrics'!M79)+($D$35*'Parrotfish metrics'!M80)+($E$35*'Parrotfish metrics'!M81)+($F$35*'Parrotfish metrics'!M82)+($G$35*'Parrotfish metrics'!M83)+($H$35*'Parrotfish metrics'!M84)+($I$35*'Parrotfish metrics'!M85)+ ($J$35*'Parrotfish metrics'!M86)+ ($K$35*'Parrotfish metrics'!M87))</f>
        <v>0</v>
      </c>
      <c r="K51" s="8">
        <f>SUM(($C$35*'Parrotfish metrics'!N79)+($D$35*'Parrotfish metrics'!N80)+($E$35*'Parrotfish metrics'!N81)+($F$35*'Parrotfish metrics'!N82)+($G$35*'Parrotfish metrics'!N83)+($H$35*'Parrotfish metrics'!N84)+($I$35*'Parrotfish metrics'!N85)+ ($J$35*'Parrotfish metrics'!N86)+ ($K$35*'Parrotfish metrics'!N87))</f>
        <v>0</v>
      </c>
      <c r="L51" s="8">
        <f>SUM(($C$35*'Parrotfish metrics'!O79)+($D$35*'Parrotfish metrics'!O80)+($E$35*'Parrotfish metrics'!O81)+($F$35*'Parrotfish metrics'!O82)+($G$35*'Parrotfish metrics'!O83)+($H$35*'Parrotfish metrics'!O84)+($I$35*'Parrotfish metrics'!O85)+ ($J$35*'Parrotfish metrics'!O86)+ ($K$35*'Parrotfish metrics'!O87))</f>
        <v>0</v>
      </c>
      <c r="M51" s="8">
        <f>SUM(($C$35*'Parrotfish metrics'!P79)+($D$35*'Parrotfish metrics'!P80)+($E$35*'Parrotfish metrics'!P81)+($F$35*'Parrotfish metrics'!P82)+($G$35*'Parrotfish metrics'!P83)+($H$35*'Parrotfish metrics'!P84)+($I$35*'Parrotfish metrics'!P85)+ ($J$35*'Parrotfish metrics'!P86)+ ($K$35*'Parrotfish metrics'!P87))</f>
        <v>0</v>
      </c>
    </row>
    <row r="52" spans="1:14" ht="15.75" thickBot="1" x14ac:dyDescent="0.3">
      <c r="A52" s="7" t="s">
        <v>3</v>
      </c>
      <c r="B52" s="6">
        <f t="shared" ref="B52:M52" si="2">SUM(B42:B51)</f>
        <v>0</v>
      </c>
      <c r="C52" s="6">
        <f t="shared" si="2"/>
        <v>0</v>
      </c>
      <c r="D52" s="6">
        <f t="shared" si="2"/>
        <v>0</v>
      </c>
      <c r="E52" s="6">
        <f t="shared" si="2"/>
        <v>0</v>
      </c>
      <c r="F52" s="6">
        <f t="shared" si="2"/>
        <v>0</v>
      </c>
      <c r="G52" s="6">
        <f t="shared" si="2"/>
        <v>0</v>
      </c>
      <c r="H52" s="6">
        <f t="shared" si="2"/>
        <v>0</v>
      </c>
      <c r="I52" s="6">
        <f t="shared" si="2"/>
        <v>0</v>
      </c>
      <c r="J52" s="6">
        <f t="shared" si="2"/>
        <v>0</v>
      </c>
      <c r="K52" s="6">
        <f t="shared" si="2"/>
        <v>0</v>
      </c>
      <c r="L52" s="6">
        <f t="shared" si="2"/>
        <v>0</v>
      </c>
      <c r="M52" s="6">
        <f t="shared" si="2"/>
        <v>0</v>
      </c>
    </row>
    <row r="54" spans="1:14" ht="18" x14ac:dyDescent="0.3">
      <c r="A54" s="5" t="s">
        <v>2</v>
      </c>
      <c r="B54" s="5"/>
      <c r="C54" s="5"/>
      <c r="D54" s="5"/>
      <c r="E54" s="5"/>
      <c r="F54" s="5"/>
      <c r="G54" s="5"/>
      <c r="N54" s="4" t="s">
        <v>1</v>
      </c>
    </row>
    <row r="55" spans="1:14" ht="18" x14ac:dyDescent="0.3">
      <c r="A55" s="3" t="s">
        <v>0</v>
      </c>
      <c r="B55" s="2" t="str">
        <f t="shared" ref="B55:M55" si="3">IF($B$5= "", "",SUM(B42:B51))</f>
        <v/>
      </c>
      <c r="C55" s="2" t="str">
        <f t="shared" si="3"/>
        <v/>
      </c>
      <c r="D55" s="2" t="str">
        <f t="shared" si="3"/>
        <v/>
      </c>
      <c r="E55" s="2" t="str">
        <f t="shared" si="3"/>
        <v/>
      </c>
      <c r="F55" s="2" t="str">
        <f t="shared" si="3"/>
        <v/>
      </c>
      <c r="G55" s="2" t="str">
        <f t="shared" si="3"/>
        <v/>
      </c>
      <c r="H55" s="2" t="str">
        <f t="shared" si="3"/>
        <v/>
      </c>
      <c r="I55" s="2" t="str">
        <f t="shared" si="3"/>
        <v/>
      </c>
      <c r="J55" s="2" t="str">
        <f t="shared" si="3"/>
        <v/>
      </c>
      <c r="K55" s="2" t="str">
        <f t="shared" si="3"/>
        <v/>
      </c>
      <c r="L55" s="2" t="str">
        <f t="shared" si="3"/>
        <v/>
      </c>
      <c r="M55" s="2" t="str">
        <f t="shared" si="3"/>
        <v/>
      </c>
      <c r="N55" s="1">
        <f>SUM(B55:J55)</f>
        <v>0</v>
      </c>
    </row>
  </sheetData>
  <protectedRanges>
    <protectedRange sqref="J15:K16 E11:F11 F15:F16 K12:K14 C26:K35 I11:K11 C10:K10" name="Range1"/>
  </protectedRanges>
  <mergeCells count="6">
    <mergeCell ref="E1:O4"/>
    <mergeCell ref="A3:B3"/>
    <mergeCell ref="C8:F8"/>
    <mergeCell ref="G8:K8"/>
    <mergeCell ref="C24:F24"/>
    <mergeCell ref="G24:K2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12D6F-8113-4173-BC29-BAD41431B57C}">
  <sheetPr>
    <tabColor theme="3" tint="0.79998168889431442"/>
  </sheetPr>
  <dimension ref="A1:O55"/>
  <sheetViews>
    <sheetView workbookViewId="0">
      <selection activeCell="C4" sqref="C4"/>
    </sheetView>
  </sheetViews>
  <sheetFormatPr defaultRowHeight="15" x14ac:dyDescent="0.25"/>
  <cols>
    <col min="1" max="1" width="24.5703125" customWidth="1"/>
    <col min="3" max="3" width="14.140625" customWidth="1"/>
    <col min="4" max="9" width="9.5703125" bestFit="1" customWidth="1"/>
    <col min="10" max="10" width="10.28515625" customWidth="1"/>
    <col min="15" max="15" width="16.42578125" customWidth="1"/>
  </cols>
  <sheetData>
    <row r="1" spans="1:15" ht="16.5" customHeight="1" x14ac:dyDescent="0.3">
      <c r="A1" s="40" t="s">
        <v>56</v>
      </c>
      <c r="B1" s="41" t="s">
        <v>55</v>
      </c>
      <c r="C1" s="41"/>
      <c r="D1" s="41"/>
      <c r="E1" s="294" t="s">
        <v>54</v>
      </c>
      <c r="F1" s="294"/>
      <c r="G1" s="294"/>
      <c r="H1" s="294"/>
      <c r="I1" s="294"/>
      <c r="J1" s="294"/>
      <c r="K1" s="294"/>
      <c r="L1" s="294"/>
      <c r="M1" s="294"/>
      <c r="N1" s="294"/>
      <c r="O1" s="294"/>
    </row>
    <row r="2" spans="1:15" ht="16.5" x14ac:dyDescent="0.3">
      <c r="A2" s="37"/>
      <c r="B2" s="37"/>
      <c r="C2" s="37"/>
      <c r="D2" s="37"/>
      <c r="E2" s="294"/>
      <c r="F2" s="294"/>
      <c r="G2" s="294"/>
      <c r="H2" s="294"/>
      <c r="I2" s="294"/>
      <c r="J2" s="294"/>
      <c r="K2" s="294"/>
      <c r="L2" s="294"/>
      <c r="M2" s="294"/>
      <c r="N2" s="294"/>
      <c r="O2" s="294"/>
    </row>
    <row r="3" spans="1:15" ht="16.5" x14ac:dyDescent="0.3">
      <c r="A3" s="295" t="s">
        <v>53</v>
      </c>
      <c r="B3" s="295"/>
      <c r="C3" s="37"/>
      <c r="D3" s="37"/>
      <c r="E3" s="294"/>
      <c r="F3" s="294"/>
      <c r="G3" s="294"/>
      <c r="H3" s="294"/>
      <c r="I3" s="294"/>
      <c r="J3" s="294"/>
      <c r="K3" s="294"/>
      <c r="L3" s="294"/>
      <c r="M3" s="294"/>
      <c r="N3" s="294"/>
      <c r="O3" s="294"/>
    </row>
    <row r="4" spans="1:15" ht="16.5" x14ac:dyDescent="0.3">
      <c r="A4" s="40" t="s">
        <v>52</v>
      </c>
      <c r="B4" s="39">
        <v>9</v>
      </c>
      <c r="C4" s="37"/>
      <c r="D4" s="37"/>
      <c r="E4" s="294"/>
      <c r="F4" s="294"/>
      <c r="G4" s="294"/>
      <c r="H4" s="294"/>
      <c r="I4" s="294"/>
      <c r="J4" s="294"/>
      <c r="K4" s="294"/>
      <c r="L4" s="294"/>
      <c r="M4" s="294"/>
      <c r="N4" s="294"/>
      <c r="O4" s="294"/>
    </row>
    <row r="5" spans="1:15" ht="18" x14ac:dyDescent="0.3">
      <c r="A5" s="26" t="s">
        <v>51</v>
      </c>
      <c r="B5" s="39"/>
      <c r="C5" s="38"/>
      <c r="D5" s="37"/>
      <c r="E5" s="36"/>
      <c r="F5" s="35"/>
      <c r="G5" s="35"/>
      <c r="H5" s="35"/>
      <c r="I5" s="35"/>
      <c r="J5" s="35"/>
      <c r="K5" s="35"/>
      <c r="L5" s="34"/>
    </row>
    <row r="6" spans="1:15" ht="16.5" x14ac:dyDescent="0.3">
      <c r="A6" s="34"/>
      <c r="B6" s="34"/>
      <c r="C6" s="37"/>
      <c r="D6" s="37"/>
      <c r="E6" s="36"/>
      <c r="F6" s="35"/>
      <c r="G6" s="35"/>
      <c r="H6" s="35"/>
      <c r="I6" s="35"/>
      <c r="J6" s="35"/>
      <c r="K6" s="35"/>
      <c r="L6" s="34"/>
    </row>
    <row r="7" spans="1:15" ht="16.5" x14ac:dyDescent="0.3">
      <c r="A7" s="5" t="s">
        <v>50</v>
      </c>
      <c r="B7" s="5"/>
      <c r="C7" s="5"/>
      <c r="D7" s="5"/>
      <c r="E7" s="35"/>
      <c r="F7" s="35"/>
      <c r="G7" s="35"/>
      <c r="H7" s="35"/>
      <c r="I7" s="35"/>
      <c r="J7" s="35"/>
      <c r="K7" s="35"/>
      <c r="L7" s="34"/>
    </row>
    <row r="8" spans="1:15" x14ac:dyDescent="0.25">
      <c r="A8" s="14"/>
      <c r="B8" s="25" t="s">
        <v>48</v>
      </c>
      <c r="C8" s="296" t="s">
        <v>47</v>
      </c>
      <c r="D8" s="297"/>
      <c r="E8" s="297"/>
      <c r="F8" s="298"/>
      <c r="G8" s="299" t="s">
        <v>46</v>
      </c>
      <c r="H8" s="300"/>
      <c r="I8" s="300"/>
      <c r="J8" s="300"/>
      <c r="K8" s="301"/>
    </row>
    <row r="9" spans="1:15" x14ac:dyDescent="0.25">
      <c r="A9" s="11" t="s">
        <v>26</v>
      </c>
      <c r="B9" s="24" t="s">
        <v>45</v>
      </c>
      <c r="C9" s="22" t="s">
        <v>44</v>
      </c>
      <c r="D9" s="22" t="s">
        <v>43</v>
      </c>
      <c r="E9" s="22" t="s">
        <v>42</v>
      </c>
      <c r="F9" s="23" t="s">
        <v>41</v>
      </c>
      <c r="G9" s="22" t="s">
        <v>44</v>
      </c>
      <c r="H9" s="22" t="s">
        <v>43</v>
      </c>
      <c r="I9" s="22" t="s">
        <v>42</v>
      </c>
      <c r="J9" s="22" t="s">
        <v>41</v>
      </c>
      <c r="K9" s="21" t="s">
        <v>40</v>
      </c>
    </row>
    <row r="10" spans="1:15" x14ac:dyDescent="0.25">
      <c r="A10" s="20" t="s">
        <v>13</v>
      </c>
      <c r="B10" s="32"/>
      <c r="C10" s="33"/>
      <c r="D10" s="33"/>
      <c r="E10" s="33"/>
      <c r="F10" s="33"/>
      <c r="G10" s="33"/>
      <c r="H10" s="33"/>
      <c r="I10" s="33"/>
      <c r="J10" s="33"/>
      <c r="K10" s="33"/>
    </row>
    <row r="11" spans="1:15" x14ac:dyDescent="0.25">
      <c r="A11" s="20" t="s">
        <v>12</v>
      </c>
      <c r="B11" s="32"/>
      <c r="C11" s="32"/>
      <c r="D11" s="32"/>
      <c r="E11" s="19"/>
      <c r="F11" s="19"/>
      <c r="G11" s="32"/>
      <c r="H11" s="32"/>
      <c r="I11" s="19"/>
      <c r="J11" s="19"/>
      <c r="K11" s="19"/>
    </row>
    <row r="12" spans="1:15" x14ac:dyDescent="0.25">
      <c r="A12" s="20" t="s">
        <v>11</v>
      </c>
      <c r="B12" s="32"/>
      <c r="C12" s="32"/>
      <c r="D12" s="32"/>
      <c r="E12" s="32"/>
      <c r="F12" s="32"/>
      <c r="G12" s="32"/>
      <c r="H12" s="32"/>
      <c r="I12" s="32"/>
      <c r="J12" s="32"/>
      <c r="K12" s="19"/>
    </row>
    <row r="13" spans="1:15" x14ac:dyDescent="0.25">
      <c r="A13" s="20" t="s">
        <v>10</v>
      </c>
      <c r="B13" s="32"/>
      <c r="C13" s="32"/>
      <c r="D13" s="32"/>
      <c r="E13" s="32"/>
      <c r="F13" s="32"/>
      <c r="G13" s="32"/>
      <c r="H13" s="32"/>
      <c r="I13" s="32"/>
      <c r="J13" s="32"/>
      <c r="K13" s="19"/>
    </row>
    <row r="14" spans="1:15" x14ac:dyDescent="0.25">
      <c r="A14" s="20" t="s">
        <v>9</v>
      </c>
      <c r="B14" s="32"/>
      <c r="C14" s="32"/>
      <c r="D14" s="32"/>
      <c r="E14" s="32"/>
      <c r="F14" s="32"/>
      <c r="G14" s="32"/>
      <c r="H14" s="32"/>
      <c r="I14" s="32"/>
      <c r="J14" s="32"/>
      <c r="K14" s="33"/>
    </row>
    <row r="15" spans="1:15" x14ac:dyDescent="0.25">
      <c r="A15" s="20" t="s">
        <v>8</v>
      </c>
      <c r="B15" s="32"/>
      <c r="C15" s="32"/>
      <c r="D15" s="32"/>
      <c r="E15" s="32"/>
      <c r="F15" s="19"/>
      <c r="G15" s="32"/>
      <c r="H15" s="32"/>
      <c r="I15" s="32"/>
      <c r="J15" s="19"/>
      <c r="K15" s="19"/>
    </row>
    <row r="16" spans="1:15" x14ac:dyDescent="0.25">
      <c r="A16" s="9" t="s">
        <v>7</v>
      </c>
      <c r="B16" s="32"/>
      <c r="C16" s="32"/>
      <c r="D16" s="32"/>
      <c r="E16" s="32"/>
      <c r="F16" s="19"/>
      <c r="G16" s="32"/>
      <c r="H16" s="32"/>
      <c r="I16" s="32"/>
      <c r="J16" s="19"/>
      <c r="K16" s="19"/>
    </row>
    <row r="17" spans="1:11" x14ac:dyDescent="0.25">
      <c r="A17" s="9" t="s">
        <v>6</v>
      </c>
      <c r="B17" s="32"/>
      <c r="C17" s="32"/>
      <c r="D17" s="32"/>
      <c r="E17" s="32"/>
      <c r="F17" s="32"/>
      <c r="G17" s="32"/>
      <c r="H17" s="32"/>
      <c r="I17" s="32"/>
      <c r="J17" s="32"/>
      <c r="K17" s="32"/>
    </row>
    <row r="18" spans="1:11" x14ac:dyDescent="0.25">
      <c r="A18" s="9" t="s">
        <v>5</v>
      </c>
      <c r="B18" s="32"/>
      <c r="C18" s="32"/>
      <c r="D18" s="32"/>
      <c r="E18" s="32"/>
      <c r="F18" s="32"/>
      <c r="G18" s="32"/>
      <c r="H18" s="32"/>
      <c r="I18" s="32"/>
      <c r="J18" s="32"/>
      <c r="K18" s="32"/>
    </row>
    <row r="19" spans="1:11" ht="15.75" thickBot="1" x14ac:dyDescent="0.3">
      <c r="A19" s="9" t="s">
        <v>4</v>
      </c>
      <c r="B19" s="32"/>
      <c r="C19" s="32"/>
      <c r="D19" s="32"/>
      <c r="E19" s="32"/>
      <c r="F19" s="32"/>
      <c r="G19" s="32"/>
      <c r="H19" s="32"/>
      <c r="I19" s="32"/>
      <c r="J19" s="32"/>
      <c r="K19" s="32"/>
    </row>
    <row r="20" spans="1:11" ht="15.75" thickBot="1" x14ac:dyDescent="0.3">
      <c r="A20" s="7" t="s">
        <v>3</v>
      </c>
      <c r="B20" s="31">
        <f t="shared" ref="B20:K20" si="0">SUM(B10:B19)</f>
        <v>0</v>
      </c>
      <c r="C20" s="30">
        <f t="shared" si="0"/>
        <v>0</v>
      </c>
      <c r="D20" s="28">
        <f t="shared" si="0"/>
        <v>0</v>
      </c>
      <c r="E20" s="28">
        <f t="shared" si="0"/>
        <v>0</v>
      </c>
      <c r="F20" s="29">
        <f t="shared" si="0"/>
        <v>0</v>
      </c>
      <c r="G20" s="28">
        <f t="shared" si="0"/>
        <v>0</v>
      </c>
      <c r="H20" s="28">
        <f t="shared" si="0"/>
        <v>0</v>
      </c>
      <c r="I20" s="28">
        <f t="shared" si="0"/>
        <v>0</v>
      </c>
      <c r="J20" s="28">
        <f t="shared" si="0"/>
        <v>0</v>
      </c>
      <c r="K20" s="27">
        <f t="shared" si="0"/>
        <v>0</v>
      </c>
    </row>
    <row r="23" spans="1:11" ht="18" x14ac:dyDescent="0.3">
      <c r="A23" s="26" t="s">
        <v>49</v>
      </c>
      <c r="B23" s="26"/>
      <c r="C23" s="26"/>
      <c r="D23" s="26"/>
    </row>
    <row r="24" spans="1:11" x14ac:dyDescent="0.25">
      <c r="A24" s="14"/>
      <c r="B24" s="25" t="s">
        <v>48</v>
      </c>
      <c r="C24" s="296" t="s">
        <v>47</v>
      </c>
      <c r="D24" s="297"/>
      <c r="E24" s="297"/>
      <c r="F24" s="298"/>
      <c r="G24" s="299" t="s">
        <v>46</v>
      </c>
      <c r="H24" s="300"/>
      <c r="I24" s="300"/>
      <c r="J24" s="300"/>
      <c r="K24" s="301"/>
    </row>
    <row r="25" spans="1:11" x14ac:dyDescent="0.25">
      <c r="A25" s="11" t="s">
        <v>26</v>
      </c>
      <c r="B25" s="24" t="s">
        <v>45</v>
      </c>
      <c r="C25" s="22" t="s">
        <v>44</v>
      </c>
      <c r="D25" s="22" t="s">
        <v>43</v>
      </c>
      <c r="E25" s="22" t="s">
        <v>42</v>
      </c>
      <c r="F25" s="23" t="s">
        <v>41</v>
      </c>
      <c r="G25" s="22" t="s">
        <v>44</v>
      </c>
      <c r="H25" s="22" t="s">
        <v>43</v>
      </c>
      <c r="I25" s="22" t="s">
        <v>42</v>
      </c>
      <c r="J25" s="22" t="s">
        <v>41</v>
      </c>
      <c r="K25" s="21" t="s">
        <v>40</v>
      </c>
    </row>
    <row r="26" spans="1:11" x14ac:dyDescent="0.25">
      <c r="A26" s="20" t="s">
        <v>13</v>
      </c>
      <c r="B26" s="18">
        <f>0</f>
        <v>0</v>
      </c>
      <c r="C26" s="17">
        <f>IF(C10&gt;0,(C10*'Parrotfish metrics'!O59)/$B$5, 0)</f>
        <v>0</v>
      </c>
      <c r="D26" s="17">
        <f>IF(D10&gt;0,(D10*'Parrotfish metrics'!P59)/$B$5, 0)</f>
        <v>0</v>
      </c>
      <c r="E26" s="17">
        <f>IF(E10&gt;0,(E10*'Parrotfish metrics'!Q59)/$B$5, 0)</f>
        <v>0</v>
      </c>
      <c r="F26" s="17">
        <f>IF(F10&gt;0,(F10*'Parrotfish metrics'!R59)/$B$5, 0)</f>
        <v>0</v>
      </c>
      <c r="G26" s="17">
        <f>IF(G10&gt;0,(G10*'Parrotfish metrics'!S59)/$B$5, 0)</f>
        <v>0</v>
      </c>
      <c r="H26" s="17">
        <f>IF(H10&gt;0,(H10*'Parrotfish metrics'!T59)/$B$5, 0)</f>
        <v>0</v>
      </c>
      <c r="I26" s="17">
        <f>IF(I10&gt;0,(I10*'Parrotfish metrics'!U59)/$B$5, 0)</f>
        <v>0</v>
      </c>
      <c r="J26" s="17">
        <f>IF(J10&gt;0,(J10*'Parrotfish metrics'!V59)/$B$5, 0)</f>
        <v>0</v>
      </c>
      <c r="K26" s="17">
        <f>IF(K10&gt;0,(K10*'Parrotfish metrics'!W59)/$B$5, 0)</f>
        <v>0</v>
      </c>
    </row>
    <row r="27" spans="1:11" x14ac:dyDescent="0.25">
      <c r="A27" s="20" t="s">
        <v>12</v>
      </c>
      <c r="B27" s="18">
        <f>0</f>
        <v>0</v>
      </c>
      <c r="C27" s="17">
        <f>IF(C11&gt;0,(C11*'Parrotfish metrics'!O60)/$B$5, 0)</f>
        <v>0</v>
      </c>
      <c r="D27" s="17">
        <f>IF(D11&gt;0,(D11*'Parrotfish metrics'!P60)/$B$5, 0)</f>
        <v>0</v>
      </c>
      <c r="E27" s="19"/>
      <c r="F27" s="19"/>
      <c r="G27" s="17">
        <f>IF(G11&gt;0,(G11*'Parrotfish metrics'!S60)/$B$5, 0)</f>
        <v>0</v>
      </c>
      <c r="H27" s="17">
        <f>IF(H11&gt;0,(H11*'Parrotfish metrics'!T60)/$B$5, 0)</f>
        <v>0</v>
      </c>
      <c r="I27" s="19"/>
      <c r="J27" s="19"/>
      <c r="K27" s="19"/>
    </row>
    <row r="28" spans="1:11" x14ac:dyDescent="0.25">
      <c r="A28" s="20" t="s">
        <v>11</v>
      </c>
      <c r="B28" s="18">
        <f>0</f>
        <v>0</v>
      </c>
      <c r="C28" s="17">
        <f>IF(C12&gt;0,(C12*'Parrotfish metrics'!O61)/$B$5, 0)</f>
        <v>0</v>
      </c>
      <c r="D28" s="17">
        <f>IF(D12&gt;0,(D12*'Parrotfish metrics'!P61)/$B$5, 0)</f>
        <v>0</v>
      </c>
      <c r="E28" s="17">
        <f>IF(E12&gt;0,(E12*'Parrotfish metrics'!Q61)/$B$5, 0)</f>
        <v>0</v>
      </c>
      <c r="F28" s="17">
        <f>IF(F12&gt;0,(F12*'Parrotfish metrics'!R61)/$B$5, 0)</f>
        <v>0</v>
      </c>
      <c r="G28" s="17">
        <f>IF(G12&gt;0,(G12*'Parrotfish metrics'!S61)/$B$5, 0)</f>
        <v>0</v>
      </c>
      <c r="H28" s="17">
        <f>IF(H12&gt;0,(H12*'Parrotfish metrics'!T61)/$B$5, 0)</f>
        <v>0</v>
      </c>
      <c r="I28" s="17">
        <f>IF(I12&gt;0,(I12*'Parrotfish metrics'!U61)/$B$5, 0)</f>
        <v>0</v>
      </c>
      <c r="J28" s="17">
        <f>IF(J12&gt;0,(J12*'Parrotfish metrics'!V61)/$B$5, 0)</f>
        <v>0</v>
      </c>
      <c r="K28" s="19"/>
    </row>
    <row r="29" spans="1:11" x14ac:dyDescent="0.25">
      <c r="A29" s="20" t="s">
        <v>10</v>
      </c>
      <c r="B29" s="18">
        <f>0</f>
        <v>0</v>
      </c>
      <c r="C29" s="17">
        <f>IF(C13&gt;0,(C13*'Parrotfish metrics'!O62)/$B$5, 0)</f>
        <v>0</v>
      </c>
      <c r="D29" s="17">
        <f>IF(D13&gt;0,(D13*'Parrotfish metrics'!P62)/$B$5, 0)</f>
        <v>0</v>
      </c>
      <c r="E29" s="17">
        <f>IF(E13&gt;0,(E13*'Parrotfish metrics'!Q62)/$B$5, 0)</f>
        <v>0</v>
      </c>
      <c r="F29" s="17">
        <f>IF(F13&gt;0,(F13*'Parrotfish metrics'!R62)/$B$5, 0)</f>
        <v>0</v>
      </c>
      <c r="G29" s="17">
        <f>IF(G13&gt;0,(G13*'Parrotfish metrics'!S62)/$B$5, 0)</f>
        <v>0</v>
      </c>
      <c r="H29" s="17">
        <f>IF(H13&gt;0,(H13*'Parrotfish metrics'!T62)/$B$5, 0)</f>
        <v>0</v>
      </c>
      <c r="I29" s="17">
        <f>IF(I13&gt;0,(I13*'Parrotfish metrics'!U62)/$B$5, 0)</f>
        <v>0</v>
      </c>
      <c r="J29" s="17">
        <f>IF(J13&gt;0,(J13*'Parrotfish metrics'!V62)/$B$5, 0)</f>
        <v>0</v>
      </c>
      <c r="K29" s="19"/>
    </row>
    <row r="30" spans="1:11" x14ac:dyDescent="0.25">
      <c r="A30" s="20" t="s">
        <v>9</v>
      </c>
      <c r="B30" s="18">
        <f>0</f>
        <v>0</v>
      </c>
      <c r="C30" s="17">
        <f>IF(C14&gt;0,(C14*'Parrotfish metrics'!O63)/$B$5, 0)</f>
        <v>0</v>
      </c>
      <c r="D30" s="17">
        <f>IF(D14&gt;0,(D14*'Parrotfish metrics'!P63)/$B$5, 0)</f>
        <v>0</v>
      </c>
      <c r="E30" s="17">
        <f>IF(E14&gt;0,(E14*'Parrotfish metrics'!Q63)/$B$5, 0)</f>
        <v>0</v>
      </c>
      <c r="F30" s="17">
        <f>IF(F14&gt;0,(F14*'Parrotfish metrics'!R63)/$B$5, 0)</f>
        <v>0</v>
      </c>
      <c r="G30" s="17">
        <f>IF(G14&gt;0,(G14*'Parrotfish metrics'!S63)/$B$5, 0)</f>
        <v>0</v>
      </c>
      <c r="H30" s="17">
        <f>IF(H14&gt;0,(H14*'Parrotfish metrics'!T63)/$B$5, 0)</f>
        <v>0</v>
      </c>
      <c r="I30" s="17">
        <f>IF(I14&gt;0,(I14*'Parrotfish metrics'!U63)/$B$5, 0)</f>
        <v>0</v>
      </c>
      <c r="J30" s="17">
        <f>IF(J14&gt;0,(J14*'Parrotfish metrics'!V63)/$B$5, 0)</f>
        <v>0</v>
      </c>
      <c r="K30" s="17">
        <f>IF(K14&gt;0,(K14*'Parrotfish metrics'!W63)/$B$5, 0)</f>
        <v>0</v>
      </c>
    </row>
    <row r="31" spans="1:11" x14ac:dyDescent="0.25">
      <c r="A31" s="20" t="s">
        <v>8</v>
      </c>
      <c r="B31" s="18">
        <f>0</f>
        <v>0</v>
      </c>
      <c r="C31" s="17">
        <f>IF(C15&gt;0,(C15*'Parrotfish metrics'!O64)/$B$5, 0)</f>
        <v>0</v>
      </c>
      <c r="D31" s="17">
        <f>IF(D15&gt;0,(D15*'Parrotfish metrics'!P64)/$B$5, 0)</f>
        <v>0</v>
      </c>
      <c r="E31" s="17">
        <f>IF(E15&gt;0,(E15*'Parrotfish metrics'!Q64)/$B$5, 0)</f>
        <v>0</v>
      </c>
      <c r="F31" s="19"/>
      <c r="G31" s="17">
        <f>IF(G15&gt;0,(G15*'Parrotfish metrics'!S64)/$B$5, 0)</f>
        <v>0</v>
      </c>
      <c r="H31" s="17">
        <f>IF(H15&gt;0,(H15*'Parrotfish metrics'!T64)/$B$5, 0)</f>
        <v>0</v>
      </c>
      <c r="I31" s="17">
        <f>IF(I15&gt;0,(I15*'Parrotfish metrics'!U64)/$B$5, 0)</f>
        <v>0</v>
      </c>
      <c r="J31" s="19"/>
      <c r="K31" s="19"/>
    </row>
    <row r="32" spans="1:11" x14ac:dyDescent="0.25">
      <c r="A32" s="9" t="s">
        <v>7</v>
      </c>
      <c r="B32" s="18">
        <f>0</f>
        <v>0</v>
      </c>
      <c r="C32" s="17">
        <f>IF(C16&gt;0,(C16*'Parrotfish metrics'!O65)/$B$5, 0)</f>
        <v>0</v>
      </c>
      <c r="D32" s="17">
        <f>IF(D16&gt;0,(D16*'Parrotfish metrics'!P65)/$B$5, 0)</f>
        <v>0</v>
      </c>
      <c r="E32" s="17">
        <f>IF(E16&gt;0,(E16*'Parrotfish metrics'!Q65)/$B$5, 0)</f>
        <v>0</v>
      </c>
      <c r="F32" s="19"/>
      <c r="G32" s="17">
        <f>IF(G16&gt;0,(G16*'Parrotfish metrics'!S65)/$B$5, 0)</f>
        <v>0</v>
      </c>
      <c r="H32" s="17">
        <f>IF(H16&gt;0,(H16*'Parrotfish metrics'!T65)/$B$5, 0)</f>
        <v>0</v>
      </c>
      <c r="I32" s="17">
        <f>IF(I16&gt;0,(I16*'Parrotfish metrics'!U65)/$B$5, 0)</f>
        <v>0</v>
      </c>
      <c r="J32" s="19"/>
      <c r="K32" s="19"/>
    </row>
    <row r="33" spans="1:13" x14ac:dyDescent="0.25">
      <c r="A33" s="9" t="s">
        <v>6</v>
      </c>
      <c r="B33" s="18">
        <f>0</f>
        <v>0</v>
      </c>
      <c r="C33" s="17">
        <f>IF(C17&gt;0,(C17*'Parrotfish metrics'!O66)/$B$5, 0)</f>
        <v>0</v>
      </c>
      <c r="D33" s="17">
        <f>IF(D17&gt;0,(D17*'Parrotfish metrics'!P66)/$B$5, 0)</f>
        <v>0</v>
      </c>
      <c r="E33" s="17">
        <f>IF(E17&gt;0,(E17*'Parrotfish metrics'!Q66)/$B$5, 0)</f>
        <v>0</v>
      </c>
      <c r="F33" s="17">
        <f>IF(F17&gt;0,(F17*'Parrotfish metrics'!R66)/$B$5, 0)</f>
        <v>0</v>
      </c>
      <c r="G33" s="17">
        <f>IF(G17&gt;0,(G17*'Parrotfish metrics'!S66)/$B$5, 0)</f>
        <v>0</v>
      </c>
      <c r="H33" s="17">
        <f>IF(H17&gt;0,(H17*'Parrotfish metrics'!T66)/$B$5, 0)</f>
        <v>0</v>
      </c>
      <c r="I33" s="17">
        <f>IF(I17&gt;0,(I17*'Parrotfish metrics'!U66)/$B$5, 0)</f>
        <v>0</v>
      </c>
      <c r="J33" s="17">
        <f>IF(J17&gt;0,(J17*'Parrotfish metrics'!V66)/$B$5, 0)</f>
        <v>0</v>
      </c>
      <c r="K33" s="17">
        <f>IF(K17&gt;0,(K17*'Parrotfish metrics'!W66)/$B$5, 0)</f>
        <v>0</v>
      </c>
    </row>
    <row r="34" spans="1:13" x14ac:dyDescent="0.25">
      <c r="A34" s="9" t="s">
        <v>5</v>
      </c>
      <c r="B34" s="18">
        <f>0</f>
        <v>0</v>
      </c>
      <c r="C34" s="17">
        <f>IF(C18&gt;0,(C18*'Parrotfish metrics'!O67)/$B$5, 0)</f>
        <v>0</v>
      </c>
      <c r="D34" s="17">
        <f>IF(D18&gt;0,(D18*'Parrotfish metrics'!P67)/$B$5, 0)</f>
        <v>0</v>
      </c>
      <c r="E34" s="17">
        <f>IF(E18&gt;0,(E18*'Parrotfish metrics'!Q67)/$B$5, 0)</f>
        <v>0</v>
      </c>
      <c r="F34" s="17">
        <f>IF(F18&gt;0,(F18*'Parrotfish metrics'!R67)/$B$5, 0)</f>
        <v>0</v>
      </c>
      <c r="G34" s="17">
        <f>IF(G18&gt;0,(G18*'Parrotfish metrics'!S67)/$B$5, 0)</f>
        <v>0</v>
      </c>
      <c r="H34" s="17">
        <f>IF(H18&gt;0,(H18*'Parrotfish metrics'!T67)/$B$5, 0)</f>
        <v>0</v>
      </c>
      <c r="I34" s="17">
        <f>IF(I18&gt;0,(I18*'Parrotfish metrics'!U67)/$B$5, 0)</f>
        <v>0</v>
      </c>
      <c r="J34" s="17">
        <f>IF(J18&gt;0,(J18*'Parrotfish metrics'!V67)/$B$5, 0)</f>
        <v>0</v>
      </c>
      <c r="K34" s="17">
        <f>IF(K18&gt;0,(K18*'Parrotfish metrics'!W67)/$B$5, 0)</f>
        <v>0</v>
      </c>
    </row>
    <row r="35" spans="1:13" ht="15.75" thickBot="1" x14ac:dyDescent="0.3">
      <c r="A35" s="9" t="s">
        <v>4</v>
      </c>
      <c r="B35" s="18">
        <f>0</f>
        <v>0</v>
      </c>
      <c r="C35" s="17">
        <f>IF(C19&gt;0,(C19*'Parrotfish metrics'!O68)/$B$5, 0)</f>
        <v>0</v>
      </c>
      <c r="D35" s="17">
        <f>IF(D19&gt;0,(D19*'Parrotfish metrics'!P68)/$B$5, 0)</f>
        <v>0</v>
      </c>
      <c r="E35" s="17">
        <f>IF(E19&gt;0,(E19*'Parrotfish metrics'!Q68)/$B$5, 0)</f>
        <v>0</v>
      </c>
      <c r="F35" s="17">
        <f>IF(F19&gt;0,(F19*'Parrotfish metrics'!R68)/$B$5, 0)</f>
        <v>0</v>
      </c>
      <c r="G35" s="17">
        <f>IF(G19&gt;0,(G19*'Parrotfish metrics'!S68)/$B$5, 0)</f>
        <v>0</v>
      </c>
      <c r="H35" s="17">
        <f>IF(H19&gt;0,(H19*'Parrotfish metrics'!T68)/$B$5, 0)</f>
        <v>0</v>
      </c>
      <c r="I35" s="17">
        <f>IF(I19&gt;0,(I19*'Parrotfish metrics'!U68)/$B$5, 0)</f>
        <v>0</v>
      </c>
      <c r="J35" s="17">
        <f>IF(J19&gt;0,(J19*'Parrotfish metrics'!V68)/$B$5, 0)</f>
        <v>0</v>
      </c>
      <c r="K35" s="17">
        <f>IF(K19&gt;0,(K19*'Parrotfish metrics'!W68)/$B$5, 0)</f>
        <v>0</v>
      </c>
    </row>
    <row r="36" spans="1:13" ht="15.75" thickBot="1" x14ac:dyDescent="0.3">
      <c r="A36" s="7" t="s">
        <v>3</v>
      </c>
      <c r="B36" s="16">
        <f t="shared" ref="B36:K36" si="1">SUM(B26:B35)</f>
        <v>0</v>
      </c>
      <c r="C36" s="6">
        <f t="shared" si="1"/>
        <v>0</v>
      </c>
      <c r="D36" s="6">
        <f t="shared" si="1"/>
        <v>0</v>
      </c>
      <c r="E36" s="6">
        <f t="shared" si="1"/>
        <v>0</v>
      </c>
      <c r="F36" s="6">
        <f t="shared" si="1"/>
        <v>0</v>
      </c>
      <c r="G36" s="6">
        <f t="shared" si="1"/>
        <v>0</v>
      </c>
      <c r="H36" s="6">
        <f t="shared" si="1"/>
        <v>0</v>
      </c>
      <c r="I36" s="6">
        <f t="shared" si="1"/>
        <v>0</v>
      </c>
      <c r="J36" s="6">
        <f t="shared" si="1"/>
        <v>0</v>
      </c>
      <c r="K36" s="6">
        <f t="shared" si="1"/>
        <v>0</v>
      </c>
    </row>
    <row r="39" spans="1:13" ht="18" x14ac:dyDescent="0.3">
      <c r="A39" s="15" t="s">
        <v>39</v>
      </c>
      <c r="B39" s="5"/>
      <c r="C39" s="5"/>
      <c r="D39" s="5"/>
      <c r="E39" s="5"/>
      <c r="F39" s="5"/>
    </row>
    <row r="40" spans="1:13" ht="16.5" x14ac:dyDescent="0.3">
      <c r="A40" s="14"/>
      <c r="B40" s="12" t="s">
        <v>38</v>
      </c>
      <c r="C40" s="12" t="s">
        <v>37</v>
      </c>
      <c r="D40" s="13" t="s">
        <v>36</v>
      </c>
      <c r="E40" s="12" t="s">
        <v>35</v>
      </c>
      <c r="F40" s="12" t="s">
        <v>34</v>
      </c>
      <c r="G40" s="12" t="s">
        <v>33</v>
      </c>
      <c r="H40" s="12" t="s">
        <v>32</v>
      </c>
      <c r="I40" s="12" t="s">
        <v>31</v>
      </c>
      <c r="J40" s="12" t="s">
        <v>30</v>
      </c>
      <c r="K40" s="12" t="s">
        <v>29</v>
      </c>
      <c r="L40" s="12" t="s">
        <v>28</v>
      </c>
      <c r="M40" s="12" t="s">
        <v>27</v>
      </c>
    </row>
    <row r="41" spans="1:13" ht="16.5" x14ac:dyDescent="0.3">
      <c r="A41" s="11" t="s">
        <v>26</v>
      </c>
      <c r="B41" s="10" t="s">
        <v>25</v>
      </c>
      <c r="C41" s="10" t="s">
        <v>24</v>
      </c>
      <c r="D41" s="10" t="s">
        <v>23</v>
      </c>
      <c r="E41" s="10" t="s">
        <v>22</v>
      </c>
      <c r="F41" s="10" t="s">
        <v>21</v>
      </c>
      <c r="G41" s="10" t="s">
        <v>20</v>
      </c>
      <c r="H41" s="10" t="s">
        <v>19</v>
      </c>
      <c r="I41" s="10" t="s">
        <v>18</v>
      </c>
      <c r="J41" s="10" t="s">
        <v>17</v>
      </c>
      <c r="K41" s="10" t="s">
        <v>16</v>
      </c>
      <c r="L41" s="10" t="s">
        <v>15</v>
      </c>
      <c r="M41" s="10" t="s">
        <v>14</v>
      </c>
    </row>
    <row r="42" spans="1:13" x14ac:dyDescent="0.25">
      <c r="A42" s="9" t="s">
        <v>13</v>
      </c>
      <c r="B42" s="8">
        <f>SUM(($C$26*'Parrotfish metrics'!E90)+($D$26*'Parrotfish metrics'!E91)+($E$26*'Parrotfish metrics'!E92)+($F$26*'Parrotfish metrics'!E93)+($G$26*'Parrotfish metrics'!E94)+($H$26*'Parrotfish metrics'!E95)+($I$26*'Parrotfish metrics'!E96)+ ($J$26*'Parrotfish metrics'!E97)+ ($K$26*'Parrotfish metrics'!E98))</f>
        <v>0</v>
      </c>
      <c r="C42" s="8">
        <f>SUM(($C$26*'Parrotfish metrics'!F90)+($D$26*'Parrotfish metrics'!F91)+($E$26*'Parrotfish metrics'!F92)+($F$26*'Parrotfish metrics'!F93)+($G$26*'Parrotfish metrics'!F94)+($H$26*'Parrotfish metrics'!F95)+($I$26*'Parrotfish metrics'!F96)+ ($J$26*'Parrotfish metrics'!F97)+ ($K$26*'Parrotfish metrics'!F98))</f>
        <v>0</v>
      </c>
      <c r="D42" s="8">
        <f>SUM(($C$26*'Parrotfish metrics'!G90)+($D$26*'Parrotfish metrics'!G91)+($E$26*'Parrotfish metrics'!G92)+($F$26*'Parrotfish metrics'!G93)+($G$26*'Parrotfish metrics'!G94)+($H$26*'Parrotfish metrics'!G95)+($I$26*'Parrotfish metrics'!G96)+ ($J$26*'Parrotfish metrics'!G97)+ ($K$26*'Parrotfish metrics'!G98))</f>
        <v>0</v>
      </c>
      <c r="E42" s="8">
        <f>SUM(($C$26*'Parrotfish metrics'!H90)+($D$26*'Parrotfish metrics'!H91)+($E$26*'Parrotfish metrics'!H92)+($F$26*'Parrotfish metrics'!H93)+($G$26*'Parrotfish metrics'!H94)+($H$26*'Parrotfish metrics'!H95)+($I$26*'Parrotfish metrics'!H96)+ ($J$26*'Parrotfish metrics'!H97)+ ($K$26*'Parrotfish metrics'!H98))</f>
        <v>0</v>
      </c>
      <c r="F42" s="8">
        <f>SUM(($C$26*'Parrotfish metrics'!I90)+($D$26*'Parrotfish metrics'!I91)+($E$26*'Parrotfish metrics'!I92)+($F$26*'Parrotfish metrics'!I93)+($G$26*'Parrotfish metrics'!I94)+($H$26*'Parrotfish metrics'!I95)+($I$26*'Parrotfish metrics'!I96)+ ($J$26*'Parrotfish metrics'!I97)+ ($K$26*'Parrotfish metrics'!I98))</f>
        <v>0</v>
      </c>
      <c r="G42" s="8">
        <f>SUM(($C$26*'Parrotfish metrics'!J90)+($D$26*'Parrotfish metrics'!J91)+($E$26*'Parrotfish metrics'!J92)+($F$26*'Parrotfish metrics'!J93)+($G$26*'Parrotfish metrics'!J94)+($H$26*'Parrotfish metrics'!J95)+($I$26*'Parrotfish metrics'!J96)+ ($J$26*'Parrotfish metrics'!J97)+ ($K$26*'Parrotfish metrics'!J98))</f>
        <v>0</v>
      </c>
      <c r="H42" s="8">
        <f>SUM(($C$26*'Parrotfish metrics'!K90)+($D$26*'Parrotfish metrics'!K91)+($E$26*'Parrotfish metrics'!K92)+($F$26*'Parrotfish metrics'!K93)+($G$26*'Parrotfish metrics'!K94)+($H$26*'Parrotfish metrics'!K95)+($I$26*'Parrotfish metrics'!K96)+ ($J$26*'Parrotfish metrics'!K97)+ ($K$26*'Parrotfish metrics'!K98))</f>
        <v>0</v>
      </c>
      <c r="I42" s="8">
        <f>SUM(($C$26*'Parrotfish metrics'!L90)+($D$26*'Parrotfish metrics'!L91)+($E$26*'Parrotfish metrics'!L92)+($F$26*'Parrotfish metrics'!L93)+($G$26*'Parrotfish metrics'!L94)+($H$26*'Parrotfish metrics'!L95)+($I$26*'Parrotfish metrics'!L96)+ ($J$26*'Parrotfish metrics'!L97)+ ($K$26*'Parrotfish metrics'!L98))</f>
        <v>0</v>
      </c>
      <c r="J42" s="8">
        <f>SUM(($C$26*'Parrotfish metrics'!M90)+($D$26*'Parrotfish metrics'!M91)+($E$26*'Parrotfish metrics'!M92)+($F$26*'Parrotfish metrics'!M93)+($G$26*'Parrotfish metrics'!M94)+($H$26*'Parrotfish metrics'!M95)+($I$26*'Parrotfish metrics'!M96)+ ($J$26*'Parrotfish metrics'!M97)+ ($K$26*'Parrotfish metrics'!M98))</f>
        <v>0</v>
      </c>
      <c r="K42" s="8">
        <f>SUM(($C$26*'Parrotfish metrics'!N90)+($D$26*'Parrotfish metrics'!N91)+($E$26*'Parrotfish metrics'!N92)+($F$26*'Parrotfish metrics'!N93)+($G$26*'Parrotfish metrics'!N94)+($H$26*'Parrotfish metrics'!N95)+($I$26*'Parrotfish metrics'!N96)+ ($J$26*'Parrotfish metrics'!N97)+ ($K$26*'Parrotfish metrics'!N98))</f>
        <v>0</v>
      </c>
      <c r="L42" s="8">
        <f>SUM(($C$26*'Parrotfish metrics'!O90)+($D$26*'Parrotfish metrics'!O91)+($E$26*'Parrotfish metrics'!O92)+($F$26*'Parrotfish metrics'!O93)+($G$26*'Parrotfish metrics'!O94)+($H$26*'Parrotfish metrics'!O95)+($I$26*'Parrotfish metrics'!O96)+ ($J$26*'Parrotfish metrics'!O97)+ ($K$26*'Parrotfish metrics'!O98))</f>
        <v>0</v>
      </c>
      <c r="M42" s="8">
        <f>SUM(($C$26*'Parrotfish metrics'!P90)+($D$26*'Parrotfish metrics'!P91)+($E$26*'Parrotfish metrics'!P92)+($F$26*'Parrotfish metrics'!P93)+($G$26*'Parrotfish metrics'!P94)+($H$26*'Parrotfish metrics'!P95)+($I$26*'Parrotfish metrics'!P96)+ ($J$26*'Parrotfish metrics'!P97)+ ($K$26*'Parrotfish metrics'!P98))</f>
        <v>0</v>
      </c>
    </row>
    <row r="43" spans="1:13" x14ac:dyDescent="0.25">
      <c r="A43" s="9" t="s">
        <v>12</v>
      </c>
      <c r="B43" s="8">
        <f>SUM(($C$27*'Parrotfish metrics'!E79)+($D$27*'Parrotfish metrics'!E80)+($E$27*'Parrotfish metrics'!E81)+($F$27*'Parrotfish metrics'!E82)+($G$27*'Parrotfish metrics'!E83)+($H$27*'Parrotfish metrics'!E84)+($I$27*'Parrotfish metrics'!E85)+ ($J$27*'Parrotfish metrics'!E86)+ ($K$27*'Parrotfish metrics'!E87))</f>
        <v>0</v>
      </c>
      <c r="C43" s="8">
        <f>SUM(($C$27*'Parrotfish metrics'!F79)+($D$27*'Parrotfish metrics'!F80)+($E$27*'Parrotfish metrics'!F81)+($F$27*'Parrotfish metrics'!F82)+($G$27*'Parrotfish metrics'!F83)+($H$27*'Parrotfish metrics'!F84)+($I$27*'Parrotfish metrics'!F85)+ ($J$27*'Parrotfish metrics'!F86)+ ($K$27*'Parrotfish metrics'!F87))</f>
        <v>0</v>
      </c>
      <c r="D43" s="8">
        <f>SUM(($C$27*'Parrotfish metrics'!G79)+($D$27*'Parrotfish metrics'!G80)+($E$27*'Parrotfish metrics'!G81)+($F$27*'Parrotfish metrics'!G82)+($G$27*'Parrotfish metrics'!G83)+($H$27*'Parrotfish metrics'!G84)+($I$27*'Parrotfish metrics'!G85)+ ($J$27*'Parrotfish metrics'!G86)+ ($K$27*'Parrotfish metrics'!G87))</f>
        <v>0</v>
      </c>
      <c r="E43" s="8">
        <f>SUM(($C$27*'Parrotfish metrics'!H79)+($D$27*'Parrotfish metrics'!H80)+($E$27*'Parrotfish metrics'!H81)+($F$27*'Parrotfish metrics'!H82)+($G$27*'Parrotfish metrics'!H83)+($H$27*'Parrotfish metrics'!H84)+($I$27*'Parrotfish metrics'!H85)+ ($J$27*'Parrotfish metrics'!H86)+ ($K$27*'Parrotfish metrics'!H87))</f>
        <v>0</v>
      </c>
      <c r="F43" s="8">
        <f>SUM(($C$27*'Parrotfish metrics'!I79)+($D$27*'Parrotfish metrics'!I80)+($E$27*'Parrotfish metrics'!I81)+($F$27*'Parrotfish metrics'!I82)+($G$27*'Parrotfish metrics'!I83)+($H$27*'Parrotfish metrics'!I84)+($I$27*'Parrotfish metrics'!I85)+ ($J$27*'Parrotfish metrics'!I86)+ ($K$27*'Parrotfish metrics'!I87))</f>
        <v>0</v>
      </c>
      <c r="G43" s="8">
        <f>SUM(($C$27*'Parrotfish metrics'!J79)+($D$27*'Parrotfish metrics'!J80)+($E$27*'Parrotfish metrics'!J81)+($F$27*'Parrotfish metrics'!J82)+($G$27*'Parrotfish metrics'!J83)+($H$27*'Parrotfish metrics'!J84)+($I$27*'Parrotfish metrics'!J85)+ ($J$27*'Parrotfish metrics'!J86)+ ($K$27*'Parrotfish metrics'!J87))</f>
        <v>0</v>
      </c>
      <c r="H43" s="8">
        <f>SUM(($C$27*'Parrotfish metrics'!K79)+($D$27*'Parrotfish metrics'!K80)+($E$27*'Parrotfish metrics'!K81)+($F$27*'Parrotfish metrics'!K82)+($G$27*'Parrotfish metrics'!K83)+($H$27*'Parrotfish metrics'!K84)+($I$27*'Parrotfish metrics'!K85)+ ($J$27*'Parrotfish metrics'!K86)+ ($K$27*'Parrotfish metrics'!K87))</f>
        <v>0</v>
      </c>
      <c r="I43" s="8">
        <f>SUM(($C$27*'Parrotfish metrics'!L79)+($D$27*'Parrotfish metrics'!L80)+($E$27*'Parrotfish metrics'!L81)+($F$27*'Parrotfish metrics'!L82)+($G$27*'Parrotfish metrics'!L83)+($H$27*'Parrotfish metrics'!L84)+($I$27*'Parrotfish metrics'!L85)+ ($J$27*'Parrotfish metrics'!L86)+ ($K$27*'Parrotfish metrics'!L87))</f>
        <v>0</v>
      </c>
      <c r="J43" s="8">
        <f>SUM(($C$27*'Parrotfish metrics'!M79)+($D$27*'Parrotfish metrics'!M80)+($E$27*'Parrotfish metrics'!M81)+($F$27*'Parrotfish metrics'!M82)+($G$27*'Parrotfish metrics'!M83)+($H$27*'Parrotfish metrics'!M84)+($I$27*'Parrotfish metrics'!M85)+ ($J$27*'Parrotfish metrics'!M86)+ ($K$27*'Parrotfish metrics'!M87))</f>
        <v>0</v>
      </c>
      <c r="K43" s="8">
        <f>SUM(($C$27*'Parrotfish metrics'!N79)+($D$27*'Parrotfish metrics'!N80)+($E$27*'Parrotfish metrics'!N81)+($F$27*'Parrotfish metrics'!N82)+($G$27*'Parrotfish metrics'!N83)+($H$27*'Parrotfish metrics'!N84)+($I$27*'Parrotfish metrics'!N85)+ ($J$27*'Parrotfish metrics'!N86)+ ($K$27*'Parrotfish metrics'!N87))</f>
        <v>0</v>
      </c>
      <c r="L43" s="8">
        <f>SUM(($C$27*'Parrotfish metrics'!O79)+($D$27*'Parrotfish metrics'!O80)+($E$27*'Parrotfish metrics'!O81)+($F$27*'Parrotfish metrics'!O82)+($G$27*'Parrotfish metrics'!O83)+($H$27*'Parrotfish metrics'!O84)+($I$27*'Parrotfish metrics'!O85)+ ($J$27*'Parrotfish metrics'!O86)+ ($K$27*'Parrotfish metrics'!O87))</f>
        <v>0</v>
      </c>
      <c r="M43" s="8">
        <f>SUM(($C$27*'Parrotfish metrics'!P79)+($D$27*'Parrotfish metrics'!P80)+($E$27*'Parrotfish metrics'!P81)+($F$27*'Parrotfish metrics'!P82)+($G$27*'Parrotfish metrics'!P83)+($H$27*'Parrotfish metrics'!P84)+($I$27*'Parrotfish metrics'!P85)+ ($J$27*'Parrotfish metrics'!P86)+ ($K$27*'Parrotfish metrics'!P87))</f>
        <v>0</v>
      </c>
    </row>
    <row r="44" spans="1:13" x14ac:dyDescent="0.25">
      <c r="A44" s="9" t="s">
        <v>11</v>
      </c>
      <c r="B44" s="8">
        <f>SUM(($C$28*'Parrotfish metrics'!E79)+($D$28*'Parrotfish metrics'!E80)+($E$28*'Parrotfish metrics'!E81)+($F$28*'Parrotfish metrics'!E82)+($G$28*'Parrotfish metrics'!E83)+($H$28*'Parrotfish metrics'!E84)+($I$28*'Parrotfish metrics'!E85)+ ($J$28*'Parrotfish metrics'!E86)+ ($K$28*'Parrotfish metrics'!E87))</f>
        <v>0</v>
      </c>
      <c r="C44" s="8">
        <f>SUM(($C$28*'Parrotfish metrics'!F79)+($D$28*'Parrotfish metrics'!F80)+($E$28*'Parrotfish metrics'!F81)+($F$28*'Parrotfish metrics'!F82)+($G$28*'Parrotfish metrics'!F83)+($H$28*'Parrotfish metrics'!F84)+($I$28*'Parrotfish metrics'!F85)+ ($J$28*'Parrotfish metrics'!F86)+ ($K$28*'Parrotfish metrics'!F87))</f>
        <v>0</v>
      </c>
      <c r="D44" s="8">
        <f>SUM(($C$28*'Parrotfish metrics'!G79)+($D$28*'Parrotfish metrics'!G80)+($E$28*'Parrotfish metrics'!G81)+($F$28*'Parrotfish metrics'!G82)+($G$28*'Parrotfish metrics'!G83)+($H$28*'Parrotfish metrics'!G84)+($I$28*'Parrotfish metrics'!G85)+ ($J$28*'Parrotfish metrics'!G86)+ ($K$28*'Parrotfish metrics'!G87))</f>
        <v>0</v>
      </c>
      <c r="E44" s="8">
        <f>SUM(($C$28*'Parrotfish metrics'!H79)+($D$28*'Parrotfish metrics'!H80)+($E$28*'Parrotfish metrics'!H81)+($F$28*'Parrotfish metrics'!H82)+($G$28*'Parrotfish metrics'!H83)+($H$28*'Parrotfish metrics'!H84)+($I$28*'Parrotfish metrics'!H85)+ ($J$28*'Parrotfish metrics'!H86)+ ($K$28*'Parrotfish metrics'!H87))</f>
        <v>0</v>
      </c>
      <c r="F44" s="8">
        <f>SUM(($C$28*'Parrotfish metrics'!I79)+($D$28*'Parrotfish metrics'!I80)+($E$28*'Parrotfish metrics'!I81)+($F$28*'Parrotfish metrics'!I82)+($G$28*'Parrotfish metrics'!I83)+($H$28*'Parrotfish metrics'!I84)+($I$28*'Parrotfish metrics'!I85)+ ($J$28*'Parrotfish metrics'!I86)+ ($K$28*'Parrotfish metrics'!I87))</f>
        <v>0</v>
      </c>
      <c r="G44" s="8">
        <f>SUM(($C$28*'Parrotfish metrics'!J79)+($D$28*'Parrotfish metrics'!J80)+($E$28*'Parrotfish metrics'!J81)+($F$28*'Parrotfish metrics'!J82)+($G$28*'Parrotfish metrics'!J83)+($H$28*'Parrotfish metrics'!J84)+($I$28*'Parrotfish metrics'!J85)+ ($J$28*'Parrotfish metrics'!J86)+ ($K$28*'Parrotfish metrics'!J87))</f>
        <v>0</v>
      </c>
      <c r="H44" s="8">
        <f>SUM(($C$28*'Parrotfish metrics'!K79)+($D$28*'Parrotfish metrics'!K80)+($E$28*'Parrotfish metrics'!K81)+($F$28*'Parrotfish metrics'!K82)+($G$28*'Parrotfish metrics'!K83)+($H$28*'Parrotfish metrics'!K84)+($I$28*'Parrotfish metrics'!K85)+ ($J$28*'Parrotfish metrics'!K86)+ ($K$28*'Parrotfish metrics'!K87))</f>
        <v>0</v>
      </c>
      <c r="I44" s="8">
        <f>SUM(($C$28*'Parrotfish metrics'!L79)+($D$28*'Parrotfish metrics'!L80)+($E$28*'Parrotfish metrics'!L81)+($F$28*'Parrotfish metrics'!L82)+($G$28*'Parrotfish metrics'!L83)+($H$28*'Parrotfish metrics'!L84)+($I$28*'Parrotfish metrics'!L85)+ ($J$28*'Parrotfish metrics'!L86)+ ($K$28*'Parrotfish metrics'!L87))</f>
        <v>0</v>
      </c>
      <c r="J44" s="8">
        <f>SUM(($C$28*'Parrotfish metrics'!M79)+($D$28*'Parrotfish metrics'!M80)+($E$28*'Parrotfish metrics'!M81)+($F$28*'Parrotfish metrics'!M82)+($G$28*'Parrotfish metrics'!M83)+($H$28*'Parrotfish metrics'!M84)+($I$28*'Parrotfish metrics'!M85)+ ($J$28*'Parrotfish metrics'!M86)+ ($K$28*'Parrotfish metrics'!M87))</f>
        <v>0</v>
      </c>
      <c r="K44" s="8">
        <f>SUM(($C$28*'Parrotfish metrics'!N79)+($D$28*'Parrotfish metrics'!N80)+($E$28*'Parrotfish metrics'!N81)+($F$28*'Parrotfish metrics'!N82)+($G$28*'Parrotfish metrics'!N83)+($H$28*'Parrotfish metrics'!N84)+($I$28*'Parrotfish metrics'!N85)+ ($J$28*'Parrotfish metrics'!N86)+ ($K$28*'Parrotfish metrics'!N87))</f>
        <v>0</v>
      </c>
      <c r="L44" s="8">
        <f>SUM(($C$28*'Parrotfish metrics'!O79)+($D$28*'Parrotfish metrics'!O80)+($E$28*'Parrotfish metrics'!O81)+($F$28*'Parrotfish metrics'!O82)+($G$28*'Parrotfish metrics'!O83)+($H$28*'Parrotfish metrics'!O84)+($I$28*'Parrotfish metrics'!O85)+ ($J$28*'Parrotfish metrics'!O86)+ ($K$28*'Parrotfish metrics'!O87))</f>
        <v>0</v>
      </c>
      <c r="M44" s="8">
        <f>SUM(($C$28*'Parrotfish metrics'!P79)+($D$28*'Parrotfish metrics'!P80)+($E$28*'Parrotfish metrics'!P81)+($F$28*'Parrotfish metrics'!P82)+($G$28*'Parrotfish metrics'!P83)+($H$28*'Parrotfish metrics'!P84)+($I$28*'Parrotfish metrics'!P85)+ ($J$28*'Parrotfish metrics'!P86)+ ($K$28*'Parrotfish metrics'!P87))</f>
        <v>0</v>
      </c>
    </row>
    <row r="45" spans="1:13" x14ac:dyDescent="0.25">
      <c r="A45" s="9" t="s">
        <v>10</v>
      </c>
      <c r="B45" s="8">
        <f>SUM(($C$29*'Parrotfish metrics'!E79)+($D$29*'Parrotfish metrics'!E80)+($E$29*'Parrotfish metrics'!E81)+($F$29*'Parrotfish metrics'!E82)+($G$29*'Parrotfish metrics'!E83)+($H$29*'Parrotfish metrics'!E84)+($I$29*'Parrotfish metrics'!E85)+ ($J$29*'Parrotfish metrics'!E86)+ ($K$29*'Parrotfish metrics'!E87))</f>
        <v>0</v>
      </c>
      <c r="C45" s="8">
        <f>SUM(($C$29*'Parrotfish metrics'!F79)+($D$29*'Parrotfish metrics'!F80)+($E$29*'Parrotfish metrics'!F81)+($F$29*'Parrotfish metrics'!F82)+($G$29*'Parrotfish metrics'!F83)+($H$29*'Parrotfish metrics'!F84)+($I$29*'Parrotfish metrics'!F85)+ ($J$29*'Parrotfish metrics'!F86)+ ($K$29*'Parrotfish metrics'!F87))</f>
        <v>0</v>
      </c>
      <c r="D45" s="8">
        <f>SUM(($C$29*'Parrotfish metrics'!G79)+($D$29*'Parrotfish metrics'!G80)+($E$29*'Parrotfish metrics'!G81)+($F$29*'Parrotfish metrics'!G82)+($G$29*'Parrotfish metrics'!G83)+($H$29*'Parrotfish metrics'!G84)+($I$29*'Parrotfish metrics'!G85)+ ($J$29*'Parrotfish metrics'!G86)+ ($K$29*'Parrotfish metrics'!G87))</f>
        <v>0</v>
      </c>
      <c r="E45" s="8">
        <f>SUM(($C$29*'Parrotfish metrics'!H79)+($D$29*'Parrotfish metrics'!H80)+($E$29*'Parrotfish metrics'!H81)+($F$29*'Parrotfish metrics'!H82)+($G$29*'Parrotfish metrics'!H83)+($H$29*'Parrotfish metrics'!H84)+($I$29*'Parrotfish metrics'!H85)+ ($J$29*'Parrotfish metrics'!H86)+ ($K$29*'Parrotfish metrics'!H87))</f>
        <v>0</v>
      </c>
      <c r="F45" s="8">
        <f>SUM(($C$29*'Parrotfish metrics'!I79)+($D$29*'Parrotfish metrics'!I80)+($E$29*'Parrotfish metrics'!I81)+($F$29*'Parrotfish metrics'!I82)+($G$29*'Parrotfish metrics'!I83)+($H$29*'Parrotfish metrics'!I84)+($I$29*'Parrotfish metrics'!I85)+ ($J$29*'Parrotfish metrics'!I86)+ ($K$29*'Parrotfish metrics'!I87))</f>
        <v>0</v>
      </c>
      <c r="G45" s="8">
        <f>SUM(($C$29*'Parrotfish metrics'!J79)+($D$29*'Parrotfish metrics'!J80)+($E$29*'Parrotfish metrics'!J81)+($F$29*'Parrotfish metrics'!J82)+($G$29*'Parrotfish metrics'!J83)+($H$29*'Parrotfish metrics'!J84)+($I$29*'Parrotfish metrics'!J85)+ ($J$29*'Parrotfish metrics'!J86)+ ($K$29*'Parrotfish metrics'!J87))</f>
        <v>0</v>
      </c>
      <c r="H45" s="8">
        <f>SUM(($C$29*'Parrotfish metrics'!K79)+($D$29*'Parrotfish metrics'!K80)+($E$29*'Parrotfish metrics'!K81)+($F$29*'Parrotfish metrics'!K82)+($G$29*'Parrotfish metrics'!K83)+($H$29*'Parrotfish metrics'!K84)+($I$29*'Parrotfish metrics'!K85)+ ($J$29*'Parrotfish metrics'!K86)+ ($K$29*'Parrotfish metrics'!K87))</f>
        <v>0</v>
      </c>
      <c r="I45" s="8">
        <f>SUM(($C$29*'Parrotfish metrics'!L79)+($D$29*'Parrotfish metrics'!L80)+($E$29*'Parrotfish metrics'!L81)+($F$29*'Parrotfish metrics'!L82)+($G$29*'Parrotfish metrics'!L83)+($H$29*'Parrotfish metrics'!L84)+($I$29*'Parrotfish metrics'!L85)+ ($J$29*'Parrotfish metrics'!L86)+ ($K$29*'Parrotfish metrics'!L87))</f>
        <v>0</v>
      </c>
      <c r="J45" s="8">
        <f>SUM(($C$29*'Parrotfish metrics'!M79)+($D$29*'Parrotfish metrics'!M80)+($E$29*'Parrotfish metrics'!M81)+($F$29*'Parrotfish metrics'!M82)+($G$29*'Parrotfish metrics'!M83)+($H$29*'Parrotfish metrics'!M84)+($I$29*'Parrotfish metrics'!M85)+ ($J$29*'Parrotfish metrics'!M86)+ ($K$29*'Parrotfish metrics'!M87))</f>
        <v>0</v>
      </c>
      <c r="K45" s="8">
        <f>SUM(($C$29*'Parrotfish metrics'!N79)+($D$29*'Parrotfish metrics'!N80)+($E$29*'Parrotfish metrics'!N81)+($F$29*'Parrotfish metrics'!N82)+($G$29*'Parrotfish metrics'!N83)+($H$29*'Parrotfish metrics'!N84)+($I$29*'Parrotfish metrics'!N85)+ ($J$29*'Parrotfish metrics'!N86)+ ($K$29*'Parrotfish metrics'!N87))</f>
        <v>0</v>
      </c>
      <c r="L45" s="8">
        <f>SUM(($C$29*'Parrotfish metrics'!O79)+($D$29*'Parrotfish metrics'!O80)+($E$29*'Parrotfish metrics'!O81)+($F$29*'Parrotfish metrics'!O82)+($G$29*'Parrotfish metrics'!O83)+($H$29*'Parrotfish metrics'!O84)+($I$29*'Parrotfish metrics'!O85)+ ($J$29*'Parrotfish metrics'!O86)+ ($K$29*'Parrotfish metrics'!O87))</f>
        <v>0</v>
      </c>
      <c r="M45" s="8">
        <f>SUM(($C$29*'Parrotfish metrics'!P79)+($D$29*'Parrotfish metrics'!P80)+($E$29*'Parrotfish metrics'!P81)+($F$29*'Parrotfish metrics'!P82)+($G$29*'Parrotfish metrics'!P83)+($H$29*'Parrotfish metrics'!P84)+($I$29*'Parrotfish metrics'!P85)+ ($J$29*'Parrotfish metrics'!P86)+ ($K$29*'Parrotfish metrics'!P87))</f>
        <v>0</v>
      </c>
    </row>
    <row r="46" spans="1:13" x14ac:dyDescent="0.25">
      <c r="A46" s="9" t="s">
        <v>9</v>
      </c>
      <c r="B46" s="8">
        <f>SUM(($C$30*'Parrotfish metrics'!E79)+($D$30*'Parrotfish metrics'!E80)+($E$30*'Parrotfish metrics'!E81)+($F$30*'Parrotfish metrics'!E82)+($G$30*'Parrotfish metrics'!E83)+($H$30*'Parrotfish metrics'!E84)+($I$30*'Parrotfish metrics'!E85)+ ($J$30*'Parrotfish metrics'!E86)+ ($K$30*'Parrotfish metrics'!E87))</f>
        <v>0</v>
      </c>
      <c r="C46" s="8">
        <f>SUM(($C$30*'Parrotfish metrics'!F79)+($D$30*'Parrotfish metrics'!F80)+($E$30*'Parrotfish metrics'!F81)+($F$30*'Parrotfish metrics'!F82)+($G$30*'Parrotfish metrics'!F83)+($H$30*'Parrotfish metrics'!F84)+($I$30*'Parrotfish metrics'!F85)+ ($J$30*'Parrotfish metrics'!F86)+ ($K$30*'Parrotfish metrics'!F87))</f>
        <v>0</v>
      </c>
      <c r="D46" s="8">
        <f>SUM(($C$30*'Parrotfish metrics'!G79)+($D$30*'Parrotfish metrics'!G80)+($E$30*'Parrotfish metrics'!G81)+($F$30*'Parrotfish metrics'!G82)+($G$30*'Parrotfish metrics'!G83)+($H$30*'Parrotfish metrics'!G84)+($I$30*'Parrotfish metrics'!G85)+ ($J$30*'Parrotfish metrics'!G86)+ ($K$30*'Parrotfish metrics'!G87))</f>
        <v>0</v>
      </c>
      <c r="E46" s="8">
        <f>SUM(($C$30*'Parrotfish metrics'!H79)+($D$30*'Parrotfish metrics'!H80)+($E$30*'Parrotfish metrics'!H81)+($F$30*'Parrotfish metrics'!H82)+($G$30*'Parrotfish metrics'!H83)+($H$30*'Parrotfish metrics'!H84)+($I$30*'Parrotfish metrics'!H85)+ ($J$30*'Parrotfish metrics'!H86)+ ($K$30*'Parrotfish metrics'!H87))</f>
        <v>0</v>
      </c>
      <c r="F46" s="8">
        <f>SUM(($C$30*'Parrotfish metrics'!I79)+($D$30*'Parrotfish metrics'!I80)+($E$30*'Parrotfish metrics'!I81)+($F$30*'Parrotfish metrics'!I82)+($G$30*'Parrotfish metrics'!I83)+($H$30*'Parrotfish metrics'!I84)+($I$30*'Parrotfish metrics'!I85)+ ($J$30*'Parrotfish metrics'!I86)+ ($K$30*'Parrotfish metrics'!I87))</f>
        <v>0</v>
      </c>
      <c r="G46" s="8">
        <f>SUM(($C$30*'Parrotfish metrics'!J79)+($D$30*'Parrotfish metrics'!J80)+($E$30*'Parrotfish metrics'!J81)+($F$30*'Parrotfish metrics'!J82)+($G$30*'Parrotfish metrics'!J83)+($H$30*'Parrotfish metrics'!J84)+($I$30*'Parrotfish metrics'!J85)+ ($J$30*'Parrotfish metrics'!J86)+ ($K$30*'Parrotfish metrics'!J87))</f>
        <v>0</v>
      </c>
      <c r="H46" s="8">
        <f>SUM(($C$30*'Parrotfish metrics'!K79)+($D$30*'Parrotfish metrics'!K80)+($E$30*'Parrotfish metrics'!K81)+($F$30*'Parrotfish metrics'!K82)+($G$30*'Parrotfish metrics'!K83)+($H$30*'Parrotfish metrics'!K84)+($I$30*'Parrotfish metrics'!K85)+ ($J$30*'Parrotfish metrics'!K86)+ ($K$30*'Parrotfish metrics'!K87))</f>
        <v>0</v>
      </c>
      <c r="I46" s="8">
        <f>SUM(($C$30*'Parrotfish metrics'!L79)+($D$30*'Parrotfish metrics'!L80)+($E$30*'Parrotfish metrics'!L81)+($F$30*'Parrotfish metrics'!L82)+($G$30*'Parrotfish metrics'!L83)+($H$30*'Parrotfish metrics'!L84)+($I$30*'Parrotfish metrics'!L85)+ ($J$30*'Parrotfish metrics'!L86)+ ($K$30*'Parrotfish metrics'!L87))</f>
        <v>0</v>
      </c>
      <c r="J46" s="8">
        <f>SUM(($C$30*'Parrotfish metrics'!M79)+($D$30*'Parrotfish metrics'!M80)+($E$30*'Parrotfish metrics'!M81)+($F$30*'Parrotfish metrics'!M82)+($G$30*'Parrotfish metrics'!M83)+($H$30*'Parrotfish metrics'!M84)+($I$30*'Parrotfish metrics'!M85)+ ($J$30*'Parrotfish metrics'!M86)+ ($K$30*'Parrotfish metrics'!M87))</f>
        <v>0</v>
      </c>
      <c r="K46" s="8">
        <f>SUM(($C$30*'Parrotfish metrics'!N79)+($D$30*'Parrotfish metrics'!N80)+($E$30*'Parrotfish metrics'!N81)+($F$30*'Parrotfish metrics'!N82)+($G$30*'Parrotfish metrics'!N83)+($H$30*'Parrotfish metrics'!N84)+($I$30*'Parrotfish metrics'!N85)+ ($J$30*'Parrotfish metrics'!N86)+ ($K$30*'Parrotfish metrics'!N87))</f>
        <v>0</v>
      </c>
      <c r="L46" s="8">
        <f>SUM(($C$30*'Parrotfish metrics'!O79)+($D$30*'Parrotfish metrics'!O80)+($E$30*'Parrotfish metrics'!O81)+($F$30*'Parrotfish metrics'!O82)+($G$30*'Parrotfish metrics'!O83)+($H$30*'Parrotfish metrics'!O84)+($I$30*'Parrotfish metrics'!O85)+ ($J$30*'Parrotfish metrics'!O86)+ ($K$30*'Parrotfish metrics'!O87))</f>
        <v>0</v>
      </c>
      <c r="M46" s="8">
        <f>SUM(($C$30*'Parrotfish metrics'!P79)+($D$30*'Parrotfish metrics'!P80)+($E$30*'Parrotfish metrics'!P81)+($F$30*'Parrotfish metrics'!P82)+($G$30*'Parrotfish metrics'!P83)+($H$30*'Parrotfish metrics'!P84)+($I$30*'Parrotfish metrics'!P85)+ ($J$30*'Parrotfish metrics'!P86)+ ($K$30*'Parrotfish metrics'!P87))</f>
        <v>0</v>
      </c>
    </row>
    <row r="47" spans="1:13" x14ac:dyDescent="0.25">
      <c r="A47" s="9" t="s">
        <v>8</v>
      </c>
      <c r="B47" s="8">
        <f>SUM(($C$31*'Parrotfish metrics'!E79)+($D$31*'Parrotfish metrics'!E80)+($E$31*'Parrotfish metrics'!E81)+($F$31*'Parrotfish metrics'!E82)+($G$31*'Parrotfish metrics'!E83)+($H$31*'Parrotfish metrics'!E84)+($I$31*'Parrotfish metrics'!E85)+ ($J$31*'Parrotfish metrics'!E86)+ ($K$31*'Parrotfish metrics'!E87))</f>
        <v>0</v>
      </c>
      <c r="C47" s="8">
        <f>SUM(($C$31*'Parrotfish metrics'!F79)+($D$31*'Parrotfish metrics'!F80)+($E$31*'Parrotfish metrics'!F81)+($F$31*'Parrotfish metrics'!F82)+($G$31*'Parrotfish metrics'!F83)+($H$31*'Parrotfish metrics'!F84)+($I$31*'Parrotfish metrics'!F85)+ ($J$31*'Parrotfish metrics'!F86)+ ($K$31*'Parrotfish metrics'!F87))</f>
        <v>0</v>
      </c>
      <c r="D47" s="8">
        <f>SUM(($C$31*'Parrotfish metrics'!G79)+($D$31*'Parrotfish metrics'!G80)+($E$31*'Parrotfish metrics'!G81)+($F$31*'Parrotfish metrics'!G82)+($G$31*'Parrotfish metrics'!G83)+($H$31*'Parrotfish metrics'!G84)+($I$31*'Parrotfish metrics'!G85)+ ($J$31*'Parrotfish metrics'!G86)+ ($K$31*'Parrotfish metrics'!G87))</f>
        <v>0</v>
      </c>
      <c r="E47" s="8">
        <f>SUM(($C$31*'Parrotfish metrics'!H79)+($D$31*'Parrotfish metrics'!H80)+($E$31*'Parrotfish metrics'!H81)+($F$31*'Parrotfish metrics'!H82)+($G$31*'Parrotfish metrics'!H83)+($H$31*'Parrotfish metrics'!H84)+($I$31*'Parrotfish metrics'!H85)+ ($J$31*'Parrotfish metrics'!H86)+ ($K$31*'Parrotfish metrics'!H87))</f>
        <v>0</v>
      </c>
      <c r="F47" s="8">
        <f>SUM(($C$31*'Parrotfish metrics'!I79)+($D$31*'Parrotfish metrics'!I80)+($E$31*'Parrotfish metrics'!I81)+($F$31*'Parrotfish metrics'!I82)+($G$31*'Parrotfish metrics'!I83)+($H$31*'Parrotfish metrics'!I84)+($I$31*'Parrotfish metrics'!I85)+ ($J$31*'Parrotfish metrics'!I86)+ ($K$31*'Parrotfish metrics'!I87))</f>
        <v>0</v>
      </c>
      <c r="G47" s="8">
        <f>SUM(($C$31*'Parrotfish metrics'!J79)+($D$31*'Parrotfish metrics'!J80)+($E$31*'Parrotfish metrics'!J81)+($F$31*'Parrotfish metrics'!J82)+($G$31*'Parrotfish metrics'!J83)+($H$31*'Parrotfish metrics'!J84)+($I$31*'Parrotfish metrics'!J85)+ ($J$31*'Parrotfish metrics'!J86)+ ($K$31*'Parrotfish metrics'!J87))</f>
        <v>0</v>
      </c>
      <c r="H47" s="8">
        <f>SUM(($C$31*'Parrotfish metrics'!K79)+($D$31*'Parrotfish metrics'!K80)+($E$31*'Parrotfish metrics'!K81)+($F$31*'Parrotfish metrics'!K82)+($G$31*'Parrotfish metrics'!K83)+($H$31*'Parrotfish metrics'!K84)+($I$31*'Parrotfish metrics'!K85)+ ($J$31*'Parrotfish metrics'!K86)+ ($K$31*'Parrotfish metrics'!K87))</f>
        <v>0</v>
      </c>
      <c r="I47" s="8">
        <f>SUM(($C$31*'Parrotfish metrics'!L79)+($D$31*'Parrotfish metrics'!L80)+($E$31*'Parrotfish metrics'!L81)+($F$31*'Parrotfish metrics'!L82)+($G$31*'Parrotfish metrics'!L83)+($H$31*'Parrotfish metrics'!L84)+($I$31*'Parrotfish metrics'!L85)+ ($J$31*'Parrotfish metrics'!L86)+ ($K$31*'Parrotfish metrics'!L87))</f>
        <v>0</v>
      </c>
      <c r="J47" s="8">
        <f>SUM(($C$31*'Parrotfish metrics'!M79)+($D$31*'Parrotfish metrics'!M80)+($E$31*'Parrotfish metrics'!M81)+($F$31*'Parrotfish metrics'!M82)+($G$31*'Parrotfish metrics'!M83)+($H$31*'Parrotfish metrics'!M84)+($I$31*'Parrotfish metrics'!M85)+ ($J$31*'Parrotfish metrics'!M86)+ ($K$31*'Parrotfish metrics'!M87))</f>
        <v>0</v>
      </c>
      <c r="K47" s="8">
        <f>SUM(($C$31*'Parrotfish metrics'!N79)+($D$31*'Parrotfish metrics'!N80)+($E$31*'Parrotfish metrics'!N81)+($F$31*'Parrotfish metrics'!N82)+($G$31*'Parrotfish metrics'!N83)+($H$31*'Parrotfish metrics'!N84)+($I$31*'Parrotfish metrics'!N85)+ ($J$31*'Parrotfish metrics'!N86)+ ($K$31*'Parrotfish metrics'!N87))</f>
        <v>0</v>
      </c>
      <c r="L47" s="8">
        <f>SUM(($C$31*'Parrotfish metrics'!O79)+($D$31*'Parrotfish metrics'!O80)+($E$31*'Parrotfish metrics'!O81)+($F$31*'Parrotfish metrics'!O82)+($G$31*'Parrotfish metrics'!O83)+($H$31*'Parrotfish metrics'!O84)+($I$31*'Parrotfish metrics'!O85)+ ($J$31*'Parrotfish metrics'!O86)+ ($K$31*'Parrotfish metrics'!O87))</f>
        <v>0</v>
      </c>
      <c r="M47" s="8">
        <f>SUM(($C$31*'Parrotfish metrics'!P79)+($D$31*'Parrotfish metrics'!P80)+($E$31*'Parrotfish metrics'!P81)+($F$31*'Parrotfish metrics'!P82)+($G$31*'Parrotfish metrics'!P83)+($H$31*'Parrotfish metrics'!P84)+($I$31*'Parrotfish metrics'!P85)+ ($J$31*'Parrotfish metrics'!P86)+ ($K$31*'Parrotfish metrics'!P87))</f>
        <v>0</v>
      </c>
    </row>
    <row r="48" spans="1:13" x14ac:dyDescent="0.25">
      <c r="A48" s="9" t="s">
        <v>7</v>
      </c>
      <c r="B48" s="8">
        <f>SUM(($C$32*'Parrotfish metrics'!E79)+($D$32*'Parrotfish metrics'!E80)+($E$32*'Parrotfish metrics'!E81)+($F$32*'Parrotfish metrics'!E82)+($G$32*'Parrotfish metrics'!E83)+($H$32*'Parrotfish metrics'!E84)+($I$32*'Parrotfish metrics'!E85)+ ($J$32*'Parrotfish metrics'!E86)+ ($K$32*'Parrotfish metrics'!E87))</f>
        <v>0</v>
      </c>
      <c r="C48" s="8">
        <f>SUM(($C$32*'Parrotfish metrics'!F79)+($D$32*'Parrotfish metrics'!F80)+($E$32*'Parrotfish metrics'!F81)+($F$32*'Parrotfish metrics'!F82)+($G$32*'Parrotfish metrics'!F83)+($H$32*'Parrotfish metrics'!F84)+($I$32*'Parrotfish metrics'!F85)+ ($J$32*'Parrotfish metrics'!F86)+ ($K$32*'Parrotfish metrics'!F87))</f>
        <v>0</v>
      </c>
      <c r="D48" s="8">
        <f>SUM(($C$32*'Parrotfish metrics'!G79)+($D$32*'Parrotfish metrics'!G80)+($E$32*'Parrotfish metrics'!G81)+($F$32*'Parrotfish metrics'!G82)+($G$32*'Parrotfish metrics'!G83)+($H$32*'Parrotfish metrics'!G84)+($I$32*'Parrotfish metrics'!G85)+ ($J$32*'Parrotfish metrics'!G86)+ ($K$32*'Parrotfish metrics'!G87))</f>
        <v>0</v>
      </c>
      <c r="E48" s="8">
        <f>SUM(($C$32*'Parrotfish metrics'!H79)+($D$32*'Parrotfish metrics'!H80)+($E$32*'Parrotfish metrics'!H81)+($F$32*'Parrotfish metrics'!H82)+($G$32*'Parrotfish metrics'!H83)+($H$32*'Parrotfish metrics'!H84)+($I$32*'Parrotfish metrics'!H85)+ ($J$32*'Parrotfish metrics'!H86)+ ($K$32*'Parrotfish metrics'!H87))</f>
        <v>0</v>
      </c>
      <c r="F48" s="8">
        <f>SUM(($C$32*'Parrotfish metrics'!I79)+($D$32*'Parrotfish metrics'!I80)+($E$32*'Parrotfish metrics'!I81)+($F$32*'Parrotfish metrics'!I82)+($G$32*'Parrotfish metrics'!I83)+($H$32*'Parrotfish metrics'!I84)+($I$32*'Parrotfish metrics'!I85)+ ($J$32*'Parrotfish metrics'!I86)+ ($K$32*'Parrotfish metrics'!I87))</f>
        <v>0</v>
      </c>
      <c r="G48" s="8">
        <f>SUM(($C$32*'Parrotfish metrics'!J79)+($D$32*'Parrotfish metrics'!J80)+($E$32*'Parrotfish metrics'!J81)+($F$32*'Parrotfish metrics'!J82)+($G$32*'Parrotfish metrics'!J83)+($H$32*'Parrotfish metrics'!J84)+($I$32*'Parrotfish metrics'!J85)+ ($J$32*'Parrotfish metrics'!J86)+ ($K$32*'Parrotfish metrics'!J87))</f>
        <v>0</v>
      </c>
      <c r="H48" s="8">
        <f>SUM(($C$32*'Parrotfish metrics'!K79)+($D$32*'Parrotfish metrics'!K80)+($E$32*'Parrotfish metrics'!K81)+($F$32*'Parrotfish metrics'!K82)+($G$32*'Parrotfish metrics'!K83)+($H$32*'Parrotfish metrics'!K84)+($I$32*'Parrotfish metrics'!K85)+ ($J$32*'Parrotfish metrics'!K86)+ ($K$32*'Parrotfish metrics'!K87))</f>
        <v>0</v>
      </c>
      <c r="I48" s="8">
        <f>SUM(($C$32*'Parrotfish metrics'!L79)+($D$32*'Parrotfish metrics'!L80)+($E$32*'Parrotfish metrics'!L81)+($F$32*'Parrotfish metrics'!L82)+($G$32*'Parrotfish metrics'!L83)+($H$32*'Parrotfish metrics'!L84)+($I$32*'Parrotfish metrics'!L85)+ ($J$32*'Parrotfish metrics'!L86)+ ($K$32*'Parrotfish metrics'!L87))</f>
        <v>0</v>
      </c>
      <c r="J48" s="8">
        <f>SUM(($C$32*'Parrotfish metrics'!M79)+($D$32*'Parrotfish metrics'!M80)+($E$32*'Parrotfish metrics'!M81)+($F$32*'Parrotfish metrics'!M82)+($G$32*'Parrotfish metrics'!M83)+($H$32*'Parrotfish metrics'!M84)+($I$32*'Parrotfish metrics'!M85)+ ($J$32*'Parrotfish metrics'!M86)+ ($K$32*'Parrotfish metrics'!M87))</f>
        <v>0</v>
      </c>
      <c r="K48" s="8">
        <f>SUM(($C$32*'Parrotfish metrics'!N79)+($D$32*'Parrotfish metrics'!N80)+($E$32*'Parrotfish metrics'!N81)+($F$32*'Parrotfish metrics'!N82)+($G$32*'Parrotfish metrics'!N83)+($H$32*'Parrotfish metrics'!N84)+($I$32*'Parrotfish metrics'!N85)+ ($J$32*'Parrotfish metrics'!N86)+ ($K$32*'Parrotfish metrics'!N87))</f>
        <v>0</v>
      </c>
      <c r="L48" s="8">
        <f>SUM(($C$32*'Parrotfish metrics'!O79)+($D$32*'Parrotfish metrics'!O80)+($E$32*'Parrotfish metrics'!O81)+($F$32*'Parrotfish metrics'!O82)+($G$32*'Parrotfish metrics'!O83)+($H$32*'Parrotfish metrics'!O84)+($I$32*'Parrotfish metrics'!O85)+ ($J$32*'Parrotfish metrics'!O86)+ ($K$32*'Parrotfish metrics'!O87))</f>
        <v>0</v>
      </c>
      <c r="M48" s="8">
        <f>SUM(($C$32*'Parrotfish metrics'!P79)+($D$32*'Parrotfish metrics'!P80)+($E$32*'Parrotfish metrics'!P81)+($F$32*'Parrotfish metrics'!P82)+($G$32*'Parrotfish metrics'!P83)+($H$32*'Parrotfish metrics'!P84)+($I$32*'Parrotfish metrics'!P85)+ ($J$32*'Parrotfish metrics'!P86)+ ($K$32*'Parrotfish metrics'!P87))</f>
        <v>0</v>
      </c>
    </row>
    <row r="49" spans="1:14" x14ac:dyDescent="0.25">
      <c r="A49" s="9" t="s">
        <v>6</v>
      </c>
      <c r="B49" s="8">
        <f>SUM(($C$33*'Parrotfish metrics'!E90)+($D$33*'Parrotfish metrics'!E91)+($E$33*'Parrotfish metrics'!E92)+($F$33*'Parrotfish metrics'!E93)+($G$33*'Parrotfish metrics'!E94)+($H$33*'Parrotfish metrics'!E95)+($I$33*'Parrotfish metrics'!E96)+ ($J$33*'Parrotfish metrics'!E97)+ ($K$33*'Parrotfish metrics'!E98))</f>
        <v>0</v>
      </c>
      <c r="C49" s="8">
        <f>SUM(($C$33*'Parrotfish metrics'!F90)+($D$33*'Parrotfish metrics'!F91)+($E$33*'Parrotfish metrics'!F92)+($F$33*'Parrotfish metrics'!F93)+($G$33*'Parrotfish metrics'!F94)+($H$33*'Parrotfish metrics'!F95)+($I$33*'Parrotfish metrics'!F96)+ ($J$33*'Parrotfish metrics'!F97)+ ($K$33*'Parrotfish metrics'!F98))</f>
        <v>0</v>
      </c>
      <c r="D49" s="8">
        <f>SUM(($C$33*'Parrotfish metrics'!G90)+($D$33*'Parrotfish metrics'!G91)+($E$33*'Parrotfish metrics'!G92)+($F$33*'Parrotfish metrics'!G93)+($G$33*'Parrotfish metrics'!G94)+($H$33*'Parrotfish metrics'!G95)+($I$33*'Parrotfish metrics'!G96)+ ($J$33*'Parrotfish metrics'!G97)+ ($K$33*'Parrotfish metrics'!G98))</f>
        <v>0</v>
      </c>
      <c r="E49" s="8">
        <f>SUM(($C$33*'Parrotfish metrics'!H90)+($D$33*'Parrotfish metrics'!H91)+($E$33*'Parrotfish metrics'!H92)+($F$33*'Parrotfish metrics'!H93)+($G$33*'Parrotfish metrics'!H94)+($H$33*'Parrotfish metrics'!H95)+($I$33*'Parrotfish metrics'!H96)+ ($J$33*'Parrotfish metrics'!H97)+ ($K$33*'Parrotfish metrics'!H98))</f>
        <v>0</v>
      </c>
      <c r="F49" s="8">
        <f>SUM(($C$33*'Parrotfish metrics'!I90)+($D$33*'Parrotfish metrics'!I91)+($E$33*'Parrotfish metrics'!I92)+($F$33*'Parrotfish metrics'!I93)+($G$33*'Parrotfish metrics'!I94)+($H$33*'Parrotfish metrics'!I95)+($I$33*'Parrotfish metrics'!I96)+ ($J$33*'Parrotfish metrics'!I97)+ ($K$33*'Parrotfish metrics'!I98))</f>
        <v>0</v>
      </c>
      <c r="G49" s="8">
        <f>SUM(($C$33*'Parrotfish metrics'!J90)+($D$33*'Parrotfish metrics'!J91)+($E$33*'Parrotfish metrics'!J92)+($F$33*'Parrotfish metrics'!J93)+($G$33*'Parrotfish metrics'!J94)+($H$33*'Parrotfish metrics'!J95)+($I$33*'Parrotfish metrics'!J96)+ ($J$33*'Parrotfish metrics'!J97)+ ($K$33*'Parrotfish metrics'!J98))</f>
        <v>0</v>
      </c>
      <c r="H49" s="8">
        <f>SUM(($C$33*'Parrotfish metrics'!K90)+($D$33*'Parrotfish metrics'!K91)+($E$33*'Parrotfish metrics'!K92)+($F$33*'Parrotfish metrics'!K93)+($G$33*'Parrotfish metrics'!K94)+($H$33*'Parrotfish metrics'!K95)+($I$33*'Parrotfish metrics'!K96)+ ($J$33*'Parrotfish metrics'!K97)+ ($K$33*'Parrotfish metrics'!K98))</f>
        <v>0</v>
      </c>
      <c r="I49" s="8">
        <f>SUM(($C$33*'Parrotfish metrics'!L90)+($D$33*'Parrotfish metrics'!L91)+($E$33*'Parrotfish metrics'!L92)+($F$33*'Parrotfish metrics'!L93)+($G$33*'Parrotfish metrics'!L94)+($H$33*'Parrotfish metrics'!L95)+($I$33*'Parrotfish metrics'!L96)+ ($J$33*'Parrotfish metrics'!L97)+ ($K$33*'Parrotfish metrics'!L98))</f>
        <v>0</v>
      </c>
      <c r="J49" s="8">
        <f>SUM(($C$33*'Parrotfish metrics'!M90)+($D$33*'Parrotfish metrics'!M91)+($E$33*'Parrotfish metrics'!M92)+($F$33*'Parrotfish metrics'!M93)+($G$33*'Parrotfish metrics'!M94)+($H$33*'Parrotfish metrics'!M95)+($I$33*'Parrotfish metrics'!M96)+ ($J$33*'Parrotfish metrics'!M97)+ ($K$33*'Parrotfish metrics'!M98))</f>
        <v>0</v>
      </c>
      <c r="K49" s="8">
        <f>SUM(($C$33*'Parrotfish metrics'!N90)+($D$33*'Parrotfish metrics'!N91)+($E$33*'Parrotfish metrics'!N92)+($F$33*'Parrotfish metrics'!N93)+($G$33*'Parrotfish metrics'!N94)+($H$33*'Parrotfish metrics'!N95)+($I$33*'Parrotfish metrics'!N96)+ ($J$33*'Parrotfish metrics'!N97)+ ($K$33*'Parrotfish metrics'!N98))</f>
        <v>0</v>
      </c>
      <c r="L49" s="8">
        <f>SUM(($C$33*'Parrotfish metrics'!O90)+($D$33*'Parrotfish metrics'!O91)+($E$33*'Parrotfish metrics'!O92)+($F$33*'Parrotfish metrics'!O93)+($G$33*'Parrotfish metrics'!O94)+($H$33*'Parrotfish metrics'!O95)+($I$33*'Parrotfish metrics'!O96)+ ($J$33*'Parrotfish metrics'!O97)+ ($K$33*'Parrotfish metrics'!O98))</f>
        <v>0</v>
      </c>
      <c r="M49" s="8">
        <f>SUM(($C$33*'Parrotfish metrics'!P90)+($D$33*'Parrotfish metrics'!P91)+($E$33*'Parrotfish metrics'!P92)+($F$33*'Parrotfish metrics'!P93)+($G$33*'Parrotfish metrics'!P94)+($H$33*'Parrotfish metrics'!P95)+($I$33*'Parrotfish metrics'!P96)+ ($J$33*'Parrotfish metrics'!P97)+ ($K$33*'Parrotfish metrics'!P98))</f>
        <v>0</v>
      </c>
    </row>
    <row r="50" spans="1:14" x14ac:dyDescent="0.25">
      <c r="A50" s="9" t="s">
        <v>5</v>
      </c>
      <c r="B50" s="8">
        <f>SUM(($C$34*'Parrotfish metrics'!E90)+($D$34*'Parrotfish metrics'!E91)+($E$34*'Parrotfish metrics'!E92)+($F$34*'Parrotfish metrics'!E93)+($G$34*'Parrotfish metrics'!E94)+($H$34*'Parrotfish metrics'!E95)+($I$34*'Parrotfish metrics'!E96)+ ($J$34*'Parrotfish metrics'!E97)+ ($K$34*'Parrotfish metrics'!E98))</f>
        <v>0</v>
      </c>
      <c r="C50" s="8">
        <f>SUM(($C$34*'Parrotfish metrics'!F90)+($D$34*'Parrotfish metrics'!F91)+($E$34*'Parrotfish metrics'!F92)+($F$34*'Parrotfish metrics'!F93)+($G$34*'Parrotfish metrics'!F94)+($H$34*'Parrotfish metrics'!F95)+($I$34*'Parrotfish metrics'!F96)+ ($J$34*'Parrotfish metrics'!F97)+ ($K$34*'Parrotfish metrics'!F98))</f>
        <v>0</v>
      </c>
      <c r="D50" s="8">
        <f>SUM(($C$34*'Parrotfish metrics'!G90)+($D$34*'Parrotfish metrics'!G91)+($E$34*'Parrotfish metrics'!G92)+($F$34*'Parrotfish metrics'!G93)+($G$34*'Parrotfish metrics'!G94)+($H$34*'Parrotfish metrics'!G95)+($I$34*'Parrotfish metrics'!G96)+ ($J$34*'Parrotfish metrics'!G97)+ ($K$34*'Parrotfish metrics'!G98))</f>
        <v>0</v>
      </c>
      <c r="E50" s="8">
        <f>SUM(($C$34*'Parrotfish metrics'!H90)+($D$34*'Parrotfish metrics'!H91)+($E$34*'Parrotfish metrics'!H92)+($F$34*'Parrotfish metrics'!H93)+($G$34*'Parrotfish metrics'!H94)+($H$34*'Parrotfish metrics'!H95)+($I$34*'Parrotfish metrics'!H96)+ ($J$34*'Parrotfish metrics'!H97)+ ($K$34*'Parrotfish metrics'!H98))</f>
        <v>0</v>
      </c>
      <c r="F50" s="8">
        <f>SUM(($C$34*'Parrotfish metrics'!I90)+($D$34*'Parrotfish metrics'!I91)+($E$34*'Parrotfish metrics'!I92)+($F$34*'Parrotfish metrics'!I93)+($G$34*'Parrotfish metrics'!I94)+($H$34*'Parrotfish metrics'!I95)+($I$34*'Parrotfish metrics'!I96)+ ($J$34*'Parrotfish metrics'!I97)+ ($K$34*'Parrotfish metrics'!I98))</f>
        <v>0</v>
      </c>
      <c r="G50" s="8">
        <f>SUM(($C$34*'Parrotfish metrics'!J90)+($D$34*'Parrotfish metrics'!J91)+($E$34*'Parrotfish metrics'!J92)+($F$34*'Parrotfish metrics'!J93)+($G$34*'Parrotfish metrics'!J94)+($H$34*'Parrotfish metrics'!J95)+($I$34*'Parrotfish metrics'!J96)+ ($J$34*'Parrotfish metrics'!J97)+ ($K$34*'Parrotfish metrics'!J98))</f>
        <v>0</v>
      </c>
      <c r="H50" s="8">
        <f>SUM(($C$34*'Parrotfish metrics'!K90)+($D$34*'Parrotfish metrics'!K91)+($E$34*'Parrotfish metrics'!K92)+($F$34*'Parrotfish metrics'!K93)+($G$34*'Parrotfish metrics'!K94)+($H$34*'Parrotfish metrics'!K95)+($I$34*'Parrotfish metrics'!K96)+ ($J$34*'Parrotfish metrics'!K97)+ ($K$34*'Parrotfish metrics'!K98))</f>
        <v>0</v>
      </c>
      <c r="I50" s="8">
        <f>SUM(($C$34*'Parrotfish metrics'!L90)+($D$34*'Parrotfish metrics'!L91)+($E$34*'Parrotfish metrics'!L92)+($F$34*'Parrotfish metrics'!L93)+($G$34*'Parrotfish metrics'!L94)+($H$34*'Parrotfish metrics'!L95)+($I$34*'Parrotfish metrics'!L96)+ ($J$34*'Parrotfish metrics'!L97)+ ($K$34*'Parrotfish metrics'!L98))</f>
        <v>0</v>
      </c>
      <c r="J50" s="8">
        <f>SUM(($C$34*'Parrotfish metrics'!M90)+($D$34*'Parrotfish metrics'!M91)+($E$34*'Parrotfish metrics'!M92)+($F$34*'Parrotfish metrics'!M93)+($G$34*'Parrotfish metrics'!M94)+($H$34*'Parrotfish metrics'!M95)+($I$34*'Parrotfish metrics'!M96)+ ($J$34*'Parrotfish metrics'!M97)+ ($K$34*'Parrotfish metrics'!M98))</f>
        <v>0</v>
      </c>
      <c r="K50" s="8">
        <f>SUM(($C$34*'Parrotfish metrics'!N90)+($D$34*'Parrotfish metrics'!N91)+($E$34*'Parrotfish metrics'!N92)+($F$34*'Parrotfish metrics'!N93)+($G$34*'Parrotfish metrics'!N94)+($H$34*'Parrotfish metrics'!N95)+($I$34*'Parrotfish metrics'!N96)+ ($J$34*'Parrotfish metrics'!N97)+ ($K$34*'Parrotfish metrics'!N98))</f>
        <v>0</v>
      </c>
      <c r="L50" s="8">
        <f>SUM(($C$34*'Parrotfish metrics'!O90)+($D$34*'Parrotfish metrics'!O91)+($E$34*'Parrotfish metrics'!O92)+($F$34*'Parrotfish metrics'!O93)+($G$34*'Parrotfish metrics'!O94)+($H$34*'Parrotfish metrics'!O95)+($I$34*'Parrotfish metrics'!O96)+ ($J$34*'Parrotfish metrics'!O97)+ ($K$34*'Parrotfish metrics'!O98))</f>
        <v>0</v>
      </c>
      <c r="M50" s="8">
        <f>SUM(($C$34*'Parrotfish metrics'!P90)+($D$34*'Parrotfish metrics'!P91)+($E$34*'Parrotfish metrics'!P92)+($F$34*'Parrotfish metrics'!P93)+($G$34*'Parrotfish metrics'!P94)+($H$34*'Parrotfish metrics'!P95)+($I$34*'Parrotfish metrics'!P96)+ ($J$34*'Parrotfish metrics'!P97)+ ($K$34*'Parrotfish metrics'!P98))</f>
        <v>0</v>
      </c>
    </row>
    <row r="51" spans="1:14" ht="15.75" thickBot="1" x14ac:dyDescent="0.3">
      <c r="A51" s="9" t="s">
        <v>4</v>
      </c>
      <c r="B51" s="8">
        <f>SUM(($C$35*'Parrotfish metrics'!E79)+($D$35*'Parrotfish metrics'!E80)+($E$35*'Parrotfish metrics'!E81)+($F$35*'Parrotfish metrics'!E82)+($G$35*'Parrotfish metrics'!E83)+($H$35*'Parrotfish metrics'!E84)+($I$35*'Parrotfish metrics'!E85)+ ($J$35*'Parrotfish metrics'!E86)+ ($K$35*'Parrotfish metrics'!E87))</f>
        <v>0</v>
      </c>
      <c r="C51" s="8">
        <f>SUM(($C$35*'Parrotfish metrics'!F79)+($D$35*'Parrotfish metrics'!F80)+($E$35*'Parrotfish metrics'!F81)+($F$35*'Parrotfish metrics'!F82)+($G$35*'Parrotfish metrics'!F83)+($H$35*'Parrotfish metrics'!F84)+($I$35*'Parrotfish metrics'!F85)+ ($J$35*'Parrotfish metrics'!F86)+ ($K$35*'Parrotfish metrics'!F87))</f>
        <v>0</v>
      </c>
      <c r="D51" s="8">
        <f>SUM(($C$35*'Parrotfish metrics'!G79)+($D$35*'Parrotfish metrics'!G80)+($E$35*'Parrotfish metrics'!G81)+($F$35*'Parrotfish metrics'!G82)+($G$35*'Parrotfish metrics'!G83)+($H$35*'Parrotfish metrics'!G84)+($I$35*'Parrotfish metrics'!G85)+ ($J$35*'Parrotfish metrics'!G86)+ ($K$35*'Parrotfish metrics'!G87))</f>
        <v>0</v>
      </c>
      <c r="E51" s="8">
        <f>SUM(($C$35*'Parrotfish metrics'!H79)+($D$35*'Parrotfish metrics'!H80)+($E$35*'Parrotfish metrics'!H81)+($F$35*'Parrotfish metrics'!H82)+($G$35*'Parrotfish metrics'!H83)+($H$35*'Parrotfish metrics'!H84)+($I$35*'Parrotfish metrics'!H85)+ ($J$35*'Parrotfish metrics'!H86)+ ($K$35*'Parrotfish metrics'!H87))</f>
        <v>0</v>
      </c>
      <c r="F51" s="8">
        <f>SUM(($C$35*'Parrotfish metrics'!I79)+($D$35*'Parrotfish metrics'!I80)+($E$35*'Parrotfish metrics'!I81)+($F$35*'Parrotfish metrics'!I82)+($G$35*'Parrotfish metrics'!I83)+($H$35*'Parrotfish metrics'!I84)+($I$35*'Parrotfish metrics'!I85)+ ($J$35*'Parrotfish metrics'!I86)+ ($K$35*'Parrotfish metrics'!I87))</f>
        <v>0</v>
      </c>
      <c r="G51" s="8">
        <f>SUM(($C$35*'Parrotfish metrics'!J79)+($D$35*'Parrotfish metrics'!J80)+($E$35*'Parrotfish metrics'!J81)+($F$35*'Parrotfish metrics'!J82)+($G$35*'Parrotfish metrics'!J83)+($H$35*'Parrotfish metrics'!J84)+($I$35*'Parrotfish metrics'!J85)+ ($J$35*'Parrotfish metrics'!J86)+ ($K$35*'Parrotfish metrics'!J87))</f>
        <v>0</v>
      </c>
      <c r="H51" s="8">
        <f>SUM(($C$35*'Parrotfish metrics'!K79)+($D$35*'Parrotfish metrics'!K80)+($E$35*'Parrotfish metrics'!K81)+($F$35*'Parrotfish metrics'!K82)+($G$35*'Parrotfish metrics'!K83)+($H$35*'Parrotfish metrics'!K84)+($I$35*'Parrotfish metrics'!K85)+ ($J$35*'Parrotfish metrics'!K86)+ ($K$35*'Parrotfish metrics'!K87))</f>
        <v>0</v>
      </c>
      <c r="I51" s="8">
        <f>SUM(($C$35*'Parrotfish metrics'!L79)+($D$35*'Parrotfish metrics'!L80)+($E$35*'Parrotfish metrics'!L81)+($F$35*'Parrotfish metrics'!L82)+($G$35*'Parrotfish metrics'!L83)+($H$35*'Parrotfish metrics'!L84)+($I$35*'Parrotfish metrics'!L85)+ ($J$35*'Parrotfish metrics'!L86)+ ($K$35*'Parrotfish metrics'!L87))</f>
        <v>0</v>
      </c>
      <c r="J51" s="8">
        <f>SUM(($C$35*'Parrotfish metrics'!M79)+($D$35*'Parrotfish metrics'!M80)+($E$35*'Parrotfish metrics'!M81)+($F$35*'Parrotfish metrics'!M82)+($G$35*'Parrotfish metrics'!M83)+($H$35*'Parrotfish metrics'!M84)+($I$35*'Parrotfish metrics'!M85)+ ($J$35*'Parrotfish metrics'!M86)+ ($K$35*'Parrotfish metrics'!M87))</f>
        <v>0</v>
      </c>
      <c r="K51" s="8">
        <f>SUM(($C$35*'Parrotfish metrics'!N79)+($D$35*'Parrotfish metrics'!N80)+($E$35*'Parrotfish metrics'!N81)+($F$35*'Parrotfish metrics'!N82)+($G$35*'Parrotfish metrics'!N83)+($H$35*'Parrotfish metrics'!N84)+($I$35*'Parrotfish metrics'!N85)+ ($J$35*'Parrotfish metrics'!N86)+ ($K$35*'Parrotfish metrics'!N87))</f>
        <v>0</v>
      </c>
      <c r="L51" s="8">
        <f>SUM(($C$35*'Parrotfish metrics'!O79)+($D$35*'Parrotfish metrics'!O80)+($E$35*'Parrotfish metrics'!O81)+($F$35*'Parrotfish metrics'!O82)+($G$35*'Parrotfish metrics'!O83)+($H$35*'Parrotfish metrics'!O84)+($I$35*'Parrotfish metrics'!O85)+ ($J$35*'Parrotfish metrics'!O86)+ ($K$35*'Parrotfish metrics'!O87))</f>
        <v>0</v>
      </c>
      <c r="M51" s="8">
        <f>SUM(($C$35*'Parrotfish metrics'!P79)+($D$35*'Parrotfish metrics'!P80)+($E$35*'Parrotfish metrics'!P81)+($F$35*'Parrotfish metrics'!P82)+($G$35*'Parrotfish metrics'!P83)+($H$35*'Parrotfish metrics'!P84)+($I$35*'Parrotfish metrics'!P85)+ ($J$35*'Parrotfish metrics'!P86)+ ($K$35*'Parrotfish metrics'!P87))</f>
        <v>0</v>
      </c>
    </row>
    <row r="52" spans="1:14" ht="15.75" thickBot="1" x14ac:dyDescent="0.3">
      <c r="A52" s="7" t="s">
        <v>3</v>
      </c>
      <c r="B52" s="6">
        <f t="shared" ref="B52:M52" si="2">SUM(B42:B51)</f>
        <v>0</v>
      </c>
      <c r="C52" s="6">
        <f t="shared" si="2"/>
        <v>0</v>
      </c>
      <c r="D52" s="6">
        <f t="shared" si="2"/>
        <v>0</v>
      </c>
      <c r="E52" s="6">
        <f t="shared" si="2"/>
        <v>0</v>
      </c>
      <c r="F52" s="6">
        <f t="shared" si="2"/>
        <v>0</v>
      </c>
      <c r="G52" s="6">
        <f t="shared" si="2"/>
        <v>0</v>
      </c>
      <c r="H52" s="6">
        <f t="shared" si="2"/>
        <v>0</v>
      </c>
      <c r="I52" s="6">
        <f t="shared" si="2"/>
        <v>0</v>
      </c>
      <c r="J52" s="6">
        <f t="shared" si="2"/>
        <v>0</v>
      </c>
      <c r="K52" s="6">
        <f t="shared" si="2"/>
        <v>0</v>
      </c>
      <c r="L52" s="6">
        <f t="shared" si="2"/>
        <v>0</v>
      </c>
      <c r="M52" s="6">
        <f t="shared" si="2"/>
        <v>0</v>
      </c>
    </row>
    <row r="54" spans="1:14" ht="18" x14ac:dyDescent="0.3">
      <c r="A54" s="5" t="s">
        <v>2</v>
      </c>
      <c r="B54" s="5"/>
      <c r="C54" s="5"/>
      <c r="D54" s="5"/>
      <c r="E54" s="5"/>
      <c r="F54" s="5"/>
      <c r="G54" s="5"/>
      <c r="N54" s="4" t="s">
        <v>1</v>
      </c>
    </row>
    <row r="55" spans="1:14" ht="18" x14ac:dyDescent="0.3">
      <c r="A55" s="3" t="s">
        <v>0</v>
      </c>
      <c r="B55" s="2" t="str">
        <f t="shared" ref="B55:M55" si="3">IF($B$5= "", "",SUM(B42:B51))</f>
        <v/>
      </c>
      <c r="C55" s="2" t="str">
        <f t="shared" si="3"/>
        <v/>
      </c>
      <c r="D55" s="2" t="str">
        <f t="shared" si="3"/>
        <v/>
      </c>
      <c r="E55" s="2" t="str">
        <f t="shared" si="3"/>
        <v/>
      </c>
      <c r="F55" s="2" t="str">
        <f t="shared" si="3"/>
        <v/>
      </c>
      <c r="G55" s="2" t="str">
        <f t="shared" si="3"/>
        <v/>
      </c>
      <c r="H55" s="2" t="str">
        <f t="shared" si="3"/>
        <v/>
      </c>
      <c r="I55" s="2" t="str">
        <f t="shared" si="3"/>
        <v/>
      </c>
      <c r="J55" s="2" t="str">
        <f t="shared" si="3"/>
        <v/>
      </c>
      <c r="K55" s="2" t="str">
        <f t="shared" si="3"/>
        <v/>
      </c>
      <c r="L55" s="2" t="str">
        <f t="shared" si="3"/>
        <v/>
      </c>
      <c r="M55" s="2" t="str">
        <f t="shared" si="3"/>
        <v/>
      </c>
      <c r="N55" s="1">
        <f>SUM(B55:J55)</f>
        <v>0</v>
      </c>
    </row>
  </sheetData>
  <protectedRanges>
    <protectedRange sqref="J15:K16 E11:F11 F15:F16 K12:K14 C26:K35 I11:K11 C10:K10" name="Range1"/>
  </protectedRanges>
  <mergeCells count="6">
    <mergeCell ref="E1:O4"/>
    <mergeCell ref="A3:B3"/>
    <mergeCell ref="C8:F8"/>
    <mergeCell ref="G8:K8"/>
    <mergeCell ref="C24:F24"/>
    <mergeCell ref="G24:K2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1B1EF-6898-4208-92F0-C852F99357D9}">
  <sheetPr>
    <tabColor theme="3" tint="0.79998168889431442"/>
  </sheetPr>
  <dimension ref="A1:O55"/>
  <sheetViews>
    <sheetView workbookViewId="0">
      <selection activeCell="C4" sqref="C4"/>
    </sheetView>
  </sheetViews>
  <sheetFormatPr defaultRowHeight="15" x14ac:dyDescent="0.25"/>
  <cols>
    <col min="1" max="1" width="24.5703125" customWidth="1"/>
    <col min="3" max="3" width="14.140625" customWidth="1"/>
    <col min="4" max="9" width="9.5703125" bestFit="1" customWidth="1"/>
    <col min="10" max="10" width="10.28515625" customWidth="1"/>
    <col min="15" max="15" width="16.42578125" customWidth="1"/>
  </cols>
  <sheetData>
    <row r="1" spans="1:15" ht="16.5" customHeight="1" x14ac:dyDescent="0.3">
      <c r="A1" s="40" t="s">
        <v>56</v>
      </c>
      <c r="B1" s="41" t="s">
        <v>55</v>
      </c>
      <c r="C1" s="41"/>
      <c r="D1" s="41"/>
      <c r="E1" s="294" t="s">
        <v>54</v>
      </c>
      <c r="F1" s="294"/>
      <c r="G1" s="294"/>
      <c r="H1" s="294"/>
      <c r="I1" s="294"/>
      <c r="J1" s="294"/>
      <c r="K1" s="294"/>
      <c r="L1" s="294"/>
      <c r="M1" s="294"/>
      <c r="N1" s="294"/>
      <c r="O1" s="294"/>
    </row>
    <row r="2" spans="1:15" ht="16.5" x14ac:dyDescent="0.3">
      <c r="A2" s="37"/>
      <c r="B2" s="37"/>
      <c r="C2" s="37"/>
      <c r="D2" s="37"/>
      <c r="E2" s="294"/>
      <c r="F2" s="294"/>
      <c r="G2" s="294"/>
      <c r="H2" s="294"/>
      <c r="I2" s="294"/>
      <c r="J2" s="294"/>
      <c r="K2" s="294"/>
      <c r="L2" s="294"/>
      <c r="M2" s="294"/>
      <c r="N2" s="294"/>
      <c r="O2" s="294"/>
    </row>
    <row r="3" spans="1:15" ht="16.5" x14ac:dyDescent="0.3">
      <c r="A3" s="295" t="s">
        <v>53</v>
      </c>
      <c r="B3" s="295"/>
      <c r="C3" s="37"/>
      <c r="D3" s="37"/>
      <c r="E3" s="294"/>
      <c r="F3" s="294"/>
      <c r="G3" s="294"/>
      <c r="H3" s="294"/>
      <c r="I3" s="294"/>
      <c r="J3" s="294"/>
      <c r="K3" s="294"/>
      <c r="L3" s="294"/>
      <c r="M3" s="294"/>
      <c r="N3" s="294"/>
      <c r="O3" s="294"/>
    </row>
    <row r="4" spans="1:15" ht="16.5" x14ac:dyDescent="0.3">
      <c r="A4" s="40" t="s">
        <v>52</v>
      </c>
      <c r="B4" s="39">
        <v>10</v>
      </c>
      <c r="C4" s="37"/>
      <c r="D4" s="37"/>
      <c r="E4" s="294"/>
      <c r="F4" s="294"/>
      <c r="G4" s="294"/>
      <c r="H4" s="294"/>
      <c r="I4" s="294"/>
      <c r="J4" s="294"/>
      <c r="K4" s="294"/>
      <c r="L4" s="294"/>
      <c r="M4" s="294"/>
      <c r="N4" s="294"/>
      <c r="O4" s="294"/>
    </row>
    <row r="5" spans="1:15" ht="18" x14ac:dyDescent="0.3">
      <c r="A5" s="26" t="s">
        <v>51</v>
      </c>
      <c r="B5" s="39"/>
      <c r="C5" s="38"/>
      <c r="D5" s="37"/>
      <c r="E5" s="36"/>
      <c r="F5" s="35"/>
      <c r="G5" s="35"/>
      <c r="H5" s="35"/>
      <c r="I5" s="35"/>
      <c r="J5" s="35"/>
      <c r="K5" s="35"/>
      <c r="L5" s="34"/>
    </row>
    <row r="6" spans="1:15" ht="16.5" x14ac:dyDescent="0.3">
      <c r="A6" s="34"/>
      <c r="B6" s="34"/>
      <c r="C6" s="37"/>
      <c r="D6" s="37"/>
      <c r="E6" s="36"/>
      <c r="F6" s="35"/>
      <c r="G6" s="35"/>
      <c r="H6" s="35"/>
      <c r="I6" s="35"/>
      <c r="J6" s="35"/>
      <c r="K6" s="35"/>
      <c r="L6" s="34"/>
    </row>
    <row r="7" spans="1:15" ht="16.5" x14ac:dyDescent="0.3">
      <c r="A7" s="5" t="s">
        <v>50</v>
      </c>
      <c r="B7" s="5"/>
      <c r="C7" s="5"/>
      <c r="D7" s="5"/>
      <c r="E7" s="35"/>
      <c r="F7" s="35"/>
      <c r="G7" s="35"/>
      <c r="H7" s="35"/>
      <c r="I7" s="35"/>
      <c r="J7" s="35"/>
      <c r="K7" s="35"/>
      <c r="L7" s="34"/>
    </row>
    <row r="8" spans="1:15" x14ac:dyDescent="0.25">
      <c r="A8" s="14"/>
      <c r="B8" s="25" t="s">
        <v>48</v>
      </c>
      <c r="C8" s="296" t="s">
        <v>47</v>
      </c>
      <c r="D8" s="297"/>
      <c r="E8" s="297"/>
      <c r="F8" s="298"/>
      <c r="G8" s="299" t="s">
        <v>46</v>
      </c>
      <c r="H8" s="300"/>
      <c r="I8" s="300"/>
      <c r="J8" s="300"/>
      <c r="K8" s="301"/>
    </row>
    <row r="9" spans="1:15" x14ac:dyDescent="0.25">
      <c r="A9" s="11" t="s">
        <v>26</v>
      </c>
      <c r="B9" s="24" t="s">
        <v>45</v>
      </c>
      <c r="C9" s="22" t="s">
        <v>44</v>
      </c>
      <c r="D9" s="22" t="s">
        <v>43</v>
      </c>
      <c r="E9" s="22" t="s">
        <v>42</v>
      </c>
      <c r="F9" s="23" t="s">
        <v>41</v>
      </c>
      <c r="G9" s="22" t="s">
        <v>44</v>
      </c>
      <c r="H9" s="22" t="s">
        <v>43</v>
      </c>
      <c r="I9" s="22" t="s">
        <v>42</v>
      </c>
      <c r="J9" s="22" t="s">
        <v>41</v>
      </c>
      <c r="K9" s="21" t="s">
        <v>40</v>
      </c>
    </row>
    <row r="10" spans="1:15" x14ac:dyDescent="0.25">
      <c r="A10" s="20" t="s">
        <v>13</v>
      </c>
      <c r="B10" s="32"/>
      <c r="C10" s="33"/>
      <c r="D10" s="33"/>
      <c r="E10" s="33"/>
      <c r="F10" s="33"/>
      <c r="G10" s="33"/>
      <c r="H10" s="33"/>
      <c r="I10" s="33"/>
      <c r="J10" s="33"/>
      <c r="K10" s="33"/>
    </row>
    <row r="11" spans="1:15" x14ac:dyDescent="0.25">
      <c r="A11" s="20" t="s">
        <v>12</v>
      </c>
      <c r="B11" s="32"/>
      <c r="C11" s="32"/>
      <c r="D11" s="32"/>
      <c r="E11" s="19"/>
      <c r="F11" s="19"/>
      <c r="G11" s="32"/>
      <c r="H11" s="32"/>
      <c r="I11" s="19"/>
      <c r="J11" s="19"/>
      <c r="K11" s="19"/>
    </row>
    <row r="12" spans="1:15" x14ac:dyDescent="0.25">
      <c r="A12" s="20" t="s">
        <v>11</v>
      </c>
      <c r="B12" s="32"/>
      <c r="C12" s="32"/>
      <c r="D12" s="32"/>
      <c r="E12" s="32"/>
      <c r="F12" s="32"/>
      <c r="G12" s="32"/>
      <c r="H12" s="32"/>
      <c r="I12" s="32"/>
      <c r="J12" s="32"/>
      <c r="K12" s="19"/>
    </row>
    <row r="13" spans="1:15" x14ac:dyDescent="0.25">
      <c r="A13" s="20" t="s">
        <v>10</v>
      </c>
      <c r="B13" s="32"/>
      <c r="C13" s="32"/>
      <c r="D13" s="32"/>
      <c r="E13" s="32"/>
      <c r="F13" s="32"/>
      <c r="G13" s="32"/>
      <c r="H13" s="32"/>
      <c r="I13" s="32"/>
      <c r="J13" s="32"/>
      <c r="K13" s="19"/>
    </row>
    <row r="14" spans="1:15" x14ac:dyDescent="0.25">
      <c r="A14" s="20" t="s">
        <v>9</v>
      </c>
      <c r="B14" s="32"/>
      <c r="C14" s="32"/>
      <c r="D14" s="32"/>
      <c r="E14" s="32"/>
      <c r="F14" s="32"/>
      <c r="G14" s="32"/>
      <c r="H14" s="32"/>
      <c r="I14" s="32"/>
      <c r="J14" s="32"/>
      <c r="K14" s="33"/>
    </row>
    <row r="15" spans="1:15" x14ac:dyDescent="0.25">
      <c r="A15" s="20" t="s">
        <v>8</v>
      </c>
      <c r="B15" s="32"/>
      <c r="C15" s="32"/>
      <c r="D15" s="32"/>
      <c r="E15" s="32"/>
      <c r="F15" s="19"/>
      <c r="G15" s="32"/>
      <c r="H15" s="32"/>
      <c r="I15" s="32"/>
      <c r="J15" s="19"/>
      <c r="K15" s="19"/>
    </row>
    <row r="16" spans="1:15" x14ac:dyDescent="0.25">
      <c r="A16" s="9" t="s">
        <v>7</v>
      </c>
      <c r="B16" s="32"/>
      <c r="C16" s="32"/>
      <c r="D16" s="32"/>
      <c r="E16" s="32"/>
      <c r="F16" s="19"/>
      <c r="G16" s="32"/>
      <c r="H16" s="32"/>
      <c r="I16" s="32"/>
      <c r="J16" s="19"/>
      <c r="K16" s="19"/>
    </row>
    <row r="17" spans="1:11" x14ac:dyDescent="0.25">
      <c r="A17" s="9" t="s">
        <v>6</v>
      </c>
      <c r="B17" s="32"/>
      <c r="C17" s="32"/>
      <c r="D17" s="32"/>
      <c r="E17" s="32"/>
      <c r="F17" s="32"/>
      <c r="G17" s="32"/>
      <c r="H17" s="32"/>
      <c r="I17" s="32"/>
      <c r="J17" s="32"/>
      <c r="K17" s="32"/>
    </row>
    <row r="18" spans="1:11" x14ac:dyDescent="0.25">
      <c r="A18" s="9" t="s">
        <v>5</v>
      </c>
      <c r="B18" s="32"/>
      <c r="C18" s="32"/>
      <c r="D18" s="32"/>
      <c r="E18" s="32"/>
      <c r="F18" s="32"/>
      <c r="G18" s="32"/>
      <c r="H18" s="32"/>
      <c r="I18" s="32"/>
      <c r="J18" s="32"/>
      <c r="K18" s="32"/>
    </row>
    <row r="19" spans="1:11" ht="15.75" thickBot="1" x14ac:dyDescent="0.3">
      <c r="A19" s="9" t="s">
        <v>4</v>
      </c>
      <c r="B19" s="32"/>
      <c r="C19" s="32"/>
      <c r="D19" s="32"/>
      <c r="E19" s="32"/>
      <c r="F19" s="32"/>
      <c r="G19" s="32"/>
      <c r="H19" s="32"/>
      <c r="I19" s="32"/>
      <c r="J19" s="32"/>
      <c r="K19" s="32"/>
    </row>
    <row r="20" spans="1:11" ht="15.75" thickBot="1" x14ac:dyDescent="0.3">
      <c r="A20" s="7" t="s">
        <v>3</v>
      </c>
      <c r="B20" s="31">
        <f t="shared" ref="B20:K20" si="0">SUM(B10:B19)</f>
        <v>0</v>
      </c>
      <c r="C20" s="30">
        <f t="shared" si="0"/>
        <v>0</v>
      </c>
      <c r="D20" s="28">
        <f t="shared" si="0"/>
        <v>0</v>
      </c>
      <c r="E20" s="28">
        <f t="shared" si="0"/>
        <v>0</v>
      </c>
      <c r="F20" s="29">
        <f t="shared" si="0"/>
        <v>0</v>
      </c>
      <c r="G20" s="28">
        <f t="shared" si="0"/>
        <v>0</v>
      </c>
      <c r="H20" s="28">
        <f t="shared" si="0"/>
        <v>0</v>
      </c>
      <c r="I20" s="28">
        <f t="shared" si="0"/>
        <v>0</v>
      </c>
      <c r="J20" s="28">
        <f t="shared" si="0"/>
        <v>0</v>
      </c>
      <c r="K20" s="27">
        <f t="shared" si="0"/>
        <v>0</v>
      </c>
    </row>
    <row r="23" spans="1:11" ht="18" x14ac:dyDescent="0.3">
      <c r="A23" s="26" t="s">
        <v>49</v>
      </c>
      <c r="B23" s="26"/>
      <c r="C23" s="26"/>
      <c r="D23" s="26"/>
    </row>
    <row r="24" spans="1:11" x14ac:dyDescent="0.25">
      <c r="A24" s="14"/>
      <c r="B24" s="25" t="s">
        <v>48</v>
      </c>
      <c r="C24" s="296" t="s">
        <v>47</v>
      </c>
      <c r="D24" s="297"/>
      <c r="E24" s="297"/>
      <c r="F24" s="298"/>
      <c r="G24" s="299" t="s">
        <v>46</v>
      </c>
      <c r="H24" s="300"/>
      <c r="I24" s="300"/>
      <c r="J24" s="300"/>
      <c r="K24" s="301"/>
    </row>
    <row r="25" spans="1:11" x14ac:dyDescent="0.25">
      <c r="A25" s="11" t="s">
        <v>26</v>
      </c>
      <c r="B25" s="24" t="s">
        <v>45</v>
      </c>
      <c r="C25" s="22" t="s">
        <v>44</v>
      </c>
      <c r="D25" s="22" t="s">
        <v>43</v>
      </c>
      <c r="E25" s="22" t="s">
        <v>42</v>
      </c>
      <c r="F25" s="23" t="s">
        <v>41</v>
      </c>
      <c r="G25" s="22" t="s">
        <v>44</v>
      </c>
      <c r="H25" s="22" t="s">
        <v>43</v>
      </c>
      <c r="I25" s="22" t="s">
        <v>42</v>
      </c>
      <c r="J25" s="22" t="s">
        <v>41</v>
      </c>
      <c r="K25" s="21" t="s">
        <v>40</v>
      </c>
    </row>
    <row r="26" spans="1:11" x14ac:dyDescent="0.25">
      <c r="A26" s="20" t="s">
        <v>13</v>
      </c>
      <c r="B26" s="18">
        <f>0</f>
        <v>0</v>
      </c>
      <c r="C26" s="17">
        <f>IF(C10&gt;0,(C10*'Parrotfish metrics'!O59)/$B$5, 0)</f>
        <v>0</v>
      </c>
      <c r="D26" s="17">
        <f>IF(D10&gt;0,(D10*'Parrotfish metrics'!P59)/$B$5, 0)</f>
        <v>0</v>
      </c>
      <c r="E26" s="17">
        <f>IF(E10&gt;0,(E10*'Parrotfish metrics'!Q59)/$B$5, 0)</f>
        <v>0</v>
      </c>
      <c r="F26" s="17">
        <f>IF(F10&gt;0,(F10*'Parrotfish metrics'!R59)/$B$5, 0)</f>
        <v>0</v>
      </c>
      <c r="G26" s="17">
        <f>IF(G10&gt;0,(G10*'Parrotfish metrics'!S59)/$B$5, 0)</f>
        <v>0</v>
      </c>
      <c r="H26" s="17">
        <f>IF(H10&gt;0,(H10*'Parrotfish metrics'!T59)/$B$5, 0)</f>
        <v>0</v>
      </c>
      <c r="I26" s="17">
        <f>IF(I10&gt;0,(I10*'Parrotfish metrics'!U59)/$B$5, 0)</f>
        <v>0</v>
      </c>
      <c r="J26" s="17">
        <f>IF(J10&gt;0,(J10*'Parrotfish metrics'!V59)/$B$5, 0)</f>
        <v>0</v>
      </c>
      <c r="K26" s="17">
        <f>IF(K10&gt;0,(K10*'Parrotfish metrics'!W59)/$B$5, 0)</f>
        <v>0</v>
      </c>
    </row>
    <row r="27" spans="1:11" x14ac:dyDescent="0.25">
      <c r="A27" s="20" t="s">
        <v>12</v>
      </c>
      <c r="B27" s="18">
        <f>0</f>
        <v>0</v>
      </c>
      <c r="C27" s="17">
        <f>IF(C11&gt;0,(C11*'Parrotfish metrics'!O60)/$B$5, 0)</f>
        <v>0</v>
      </c>
      <c r="D27" s="17">
        <f>IF(D11&gt;0,(D11*'Parrotfish metrics'!P60)/$B$5, 0)</f>
        <v>0</v>
      </c>
      <c r="E27" s="19"/>
      <c r="F27" s="19"/>
      <c r="G27" s="17">
        <f>IF(G11&gt;0,(G11*'Parrotfish metrics'!S60)/$B$5, 0)</f>
        <v>0</v>
      </c>
      <c r="H27" s="17">
        <f>IF(H11&gt;0,(H11*'Parrotfish metrics'!T60)/$B$5, 0)</f>
        <v>0</v>
      </c>
      <c r="I27" s="19"/>
      <c r="J27" s="19"/>
      <c r="K27" s="19"/>
    </row>
    <row r="28" spans="1:11" x14ac:dyDescent="0.25">
      <c r="A28" s="20" t="s">
        <v>11</v>
      </c>
      <c r="B28" s="18">
        <f>0</f>
        <v>0</v>
      </c>
      <c r="C28" s="17">
        <f>IF(C12&gt;0,(C12*'Parrotfish metrics'!O61)/$B$5, 0)</f>
        <v>0</v>
      </c>
      <c r="D28" s="17">
        <f>IF(D12&gt;0,(D12*'Parrotfish metrics'!P61)/$B$5, 0)</f>
        <v>0</v>
      </c>
      <c r="E28" s="17">
        <f>IF(E12&gt;0,(E12*'Parrotfish metrics'!Q61)/$B$5, 0)</f>
        <v>0</v>
      </c>
      <c r="F28" s="17">
        <f>IF(F12&gt;0,(F12*'Parrotfish metrics'!R61)/$B$5, 0)</f>
        <v>0</v>
      </c>
      <c r="G28" s="17">
        <f>IF(G12&gt;0,(G12*'Parrotfish metrics'!S61)/$B$5, 0)</f>
        <v>0</v>
      </c>
      <c r="H28" s="17">
        <f>IF(H12&gt;0,(H12*'Parrotfish metrics'!T61)/$B$5, 0)</f>
        <v>0</v>
      </c>
      <c r="I28" s="17">
        <f>IF(I12&gt;0,(I12*'Parrotfish metrics'!U61)/$B$5, 0)</f>
        <v>0</v>
      </c>
      <c r="J28" s="17">
        <f>IF(J12&gt;0,(J12*'Parrotfish metrics'!V61)/$B$5, 0)</f>
        <v>0</v>
      </c>
      <c r="K28" s="19"/>
    </row>
    <row r="29" spans="1:11" x14ac:dyDescent="0.25">
      <c r="A29" s="20" t="s">
        <v>10</v>
      </c>
      <c r="B29" s="18">
        <f>0</f>
        <v>0</v>
      </c>
      <c r="C29" s="17">
        <f>IF(C13&gt;0,(C13*'Parrotfish metrics'!O62)/$B$5, 0)</f>
        <v>0</v>
      </c>
      <c r="D29" s="17">
        <f>IF(D13&gt;0,(D13*'Parrotfish metrics'!P62)/$B$5, 0)</f>
        <v>0</v>
      </c>
      <c r="E29" s="17">
        <f>IF(E13&gt;0,(E13*'Parrotfish metrics'!Q62)/$B$5, 0)</f>
        <v>0</v>
      </c>
      <c r="F29" s="17">
        <f>IF(F13&gt;0,(F13*'Parrotfish metrics'!R62)/$B$5, 0)</f>
        <v>0</v>
      </c>
      <c r="G29" s="17">
        <f>IF(G13&gt;0,(G13*'Parrotfish metrics'!S62)/$B$5, 0)</f>
        <v>0</v>
      </c>
      <c r="H29" s="17">
        <f>IF(H13&gt;0,(H13*'Parrotfish metrics'!T62)/$B$5, 0)</f>
        <v>0</v>
      </c>
      <c r="I29" s="17">
        <f>IF(I13&gt;0,(I13*'Parrotfish metrics'!U62)/$B$5, 0)</f>
        <v>0</v>
      </c>
      <c r="J29" s="17">
        <f>IF(J13&gt;0,(J13*'Parrotfish metrics'!V62)/$B$5, 0)</f>
        <v>0</v>
      </c>
      <c r="K29" s="19"/>
    </row>
    <row r="30" spans="1:11" x14ac:dyDescent="0.25">
      <c r="A30" s="20" t="s">
        <v>9</v>
      </c>
      <c r="B30" s="18">
        <f>0</f>
        <v>0</v>
      </c>
      <c r="C30" s="17">
        <f>IF(C14&gt;0,(C14*'Parrotfish metrics'!O63)/$B$5, 0)</f>
        <v>0</v>
      </c>
      <c r="D30" s="17">
        <f>IF(D14&gt;0,(D14*'Parrotfish metrics'!P63)/$B$5, 0)</f>
        <v>0</v>
      </c>
      <c r="E30" s="17">
        <f>IF(E14&gt;0,(E14*'Parrotfish metrics'!Q63)/$B$5, 0)</f>
        <v>0</v>
      </c>
      <c r="F30" s="17">
        <f>IF(F14&gt;0,(F14*'Parrotfish metrics'!R63)/$B$5, 0)</f>
        <v>0</v>
      </c>
      <c r="G30" s="17">
        <f>IF(G14&gt;0,(G14*'Parrotfish metrics'!S63)/$B$5, 0)</f>
        <v>0</v>
      </c>
      <c r="H30" s="17">
        <f>IF(H14&gt;0,(H14*'Parrotfish metrics'!T63)/$B$5, 0)</f>
        <v>0</v>
      </c>
      <c r="I30" s="17">
        <f>IF(I14&gt;0,(I14*'Parrotfish metrics'!U63)/$B$5, 0)</f>
        <v>0</v>
      </c>
      <c r="J30" s="17">
        <f>IF(J14&gt;0,(J14*'Parrotfish metrics'!V63)/$B$5, 0)</f>
        <v>0</v>
      </c>
      <c r="K30" s="17">
        <f>IF(K14&gt;0,(K14*'Parrotfish metrics'!W63)/$B$5, 0)</f>
        <v>0</v>
      </c>
    </row>
    <row r="31" spans="1:11" x14ac:dyDescent="0.25">
      <c r="A31" s="20" t="s">
        <v>8</v>
      </c>
      <c r="B31" s="18">
        <f>0</f>
        <v>0</v>
      </c>
      <c r="C31" s="17">
        <f>IF(C15&gt;0,(C15*'Parrotfish metrics'!O64)/$B$5, 0)</f>
        <v>0</v>
      </c>
      <c r="D31" s="17">
        <f>IF(D15&gt;0,(D15*'Parrotfish metrics'!P64)/$B$5, 0)</f>
        <v>0</v>
      </c>
      <c r="E31" s="17">
        <f>IF(E15&gt;0,(E15*'Parrotfish metrics'!Q64)/$B$5, 0)</f>
        <v>0</v>
      </c>
      <c r="F31" s="19"/>
      <c r="G31" s="17">
        <f>IF(G15&gt;0,(G15*'Parrotfish metrics'!S64)/$B$5, 0)</f>
        <v>0</v>
      </c>
      <c r="H31" s="17">
        <f>IF(H15&gt;0,(H15*'Parrotfish metrics'!T64)/$B$5, 0)</f>
        <v>0</v>
      </c>
      <c r="I31" s="17">
        <f>IF(I15&gt;0,(I15*'Parrotfish metrics'!U64)/$B$5, 0)</f>
        <v>0</v>
      </c>
      <c r="J31" s="19"/>
      <c r="K31" s="19"/>
    </row>
    <row r="32" spans="1:11" x14ac:dyDescent="0.25">
      <c r="A32" s="9" t="s">
        <v>7</v>
      </c>
      <c r="B32" s="18">
        <f>0</f>
        <v>0</v>
      </c>
      <c r="C32" s="17">
        <f>IF(C16&gt;0,(C16*'Parrotfish metrics'!O65)/$B$5, 0)</f>
        <v>0</v>
      </c>
      <c r="D32" s="17">
        <f>IF(D16&gt;0,(D16*'Parrotfish metrics'!P65)/$B$5, 0)</f>
        <v>0</v>
      </c>
      <c r="E32" s="17">
        <f>IF(E16&gt;0,(E16*'Parrotfish metrics'!Q65)/$B$5, 0)</f>
        <v>0</v>
      </c>
      <c r="F32" s="19"/>
      <c r="G32" s="17">
        <f>IF(G16&gt;0,(G16*'Parrotfish metrics'!S65)/$B$5, 0)</f>
        <v>0</v>
      </c>
      <c r="H32" s="17">
        <f>IF(H16&gt;0,(H16*'Parrotfish metrics'!T65)/$B$5, 0)</f>
        <v>0</v>
      </c>
      <c r="I32" s="17">
        <f>IF(I16&gt;0,(I16*'Parrotfish metrics'!U65)/$B$5, 0)</f>
        <v>0</v>
      </c>
      <c r="J32" s="19"/>
      <c r="K32" s="19"/>
    </row>
    <row r="33" spans="1:13" x14ac:dyDescent="0.25">
      <c r="A33" s="9" t="s">
        <v>6</v>
      </c>
      <c r="B33" s="18">
        <f>0</f>
        <v>0</v>
      </c>
      <c r="C33" s="17">
        <f>IF(C17&gt;0,(C17*'Parrotfish metrics'!O66)/$B$5, 0)</f>
        <v>0</v>
      </c>
      <c r="D33" s="17">
        <f>IF(D17&gt;0,(D17*'Parrotfish metrics'!P66)/$B$5, 0)</f>
        <v>0</v>
      </c>
      <c r="E33" s="17">
        <f>IF(E17&gt;0,(E17*'Parrotfish metrics'!Q66)/$B$5, 0)</f>
        <v>0</v>
      </c>
      <c r="F33" s="17">
        <f>IF(F17&gt;0,(F17*'Parrotfish metrics'!R66)/$B$5, 0)</f>
        <v>0</v>
      </c>
      <c r="G33" s="17">
        <f>IF(G17&gt;0,(G17*'Parrotfish metrics'!S66)/$B$5, 0)</f>
        <v>0</v>
      </c>
      <c r="H33" s="17">
        <f>IF(H17&gt;0,(H17*'Parrotfish metrics'!T66)/$B$5, 0)</f>
        <v>0</v>
      </c>
      <c r="I33" s="17">
        <f>IF(I17&gt;0,(I17*'Parrotfish metrics'!U66)/$B$5, 0)</f>
        <v>0</v>
      </c>
      <c r="J33" s="17">
        <f>IF(J17&gt;0,(J17*'Parrotfish metrics'!V66)/$B$5, 0)</f>
        <v>0</v>
      </c>
      <c r="K33" s="17">
        <f>IF(K17&gt;0,(K17*'Parrotfish metrics'!W66)/$B$5, 0)</f>
        <v>0</v>
      </c>
    </row>
    <row r="34" spans="1:13" x14ac:dyDescent="0.25">
      <c r="A34" s="9" t="s">
        <v>5</v>
      </c>
      <c r="B34" s="18">
        <f>0</f>
        <v>0</v>
      </c>
      <c r="C34" s="17">
        <f>IF(C18&gt;0,(C18*'Parrotfish metrics'!O67)/$B$5, 0)</f>
        <v>0</v>
      </c>
      <c r="D34" s="17">
        <f>IF(D18&gt;0,(D18*'Parrotfish metrics'!P67)/$B$5, 0)</f>
        <v>0</v>
      </c>
      <c r="E34" s="17">
        <f>IF(E18&gt;0,(E18*'Parrotfish metrics'!Q67)/$B$5, 0)</f>
        <v>0</v>
      </c>
      <c r="F34" s="17">
        <f>IF(F18&gt;0,(F18*'Parrotfish metrics'!R67)/$B$5, 0)</f>
        <v>0</v>
      </c>
      <c r="G34" s="17">
        <f>IF(G18&gt;0,(G18*'Parrotfish metrics'!S67)/$B$5, 0)</f>
        <v>0</v>
      </c>
      <c r="H34" s="17">
        <f>IF(H18&gt;0,(H18*'Parrotfish metrics'!T67)/$B$5, 0)</f>
        <v>0</v>
      </c>
      <c r="I34" s="17">
        <f>IF(I18&gt;0,(I18*'Parrotfish metrics'!U67)/$B$5, 0)</f>
        <v>0</v>
      </c>
      <c r="J34" s="17">
        <f>IF(J18&gt;0,(J18*'Parrotfish metrics'!V67)/$B$5, 0)</f>
        <v>0</v>
      </c>
      <c r="K34" s="17">
        <f>IF(K18&gt;0,(K18*'Parrotfish metrics'!W67)/$B$5, 0)</f>
        <v>0</v>
      </c>
    </row>
    <row r="35" spans="1:13" ht="15.75" thickBot="1" x14ac:dyDescent="0.3">
      <c r="A35" s="9" t="s">
        <v>4</v>
      </c>
      <c r="B35" s="18">
        <f>0</f>
        <v>0</v>
      </c>
      <c r="C35" s="17">
        <f>IF(C19&gt;0,(C19*'Parrotfish metrics'!O68)/$B$5, 0)</f>
        <v>0</v>
      </c>
      <c r="D35" s="17">
        <f>IF(D19&gt;0,(D19*'Parrotfish metrics'!P68)/$B$5, 0)</f>
        <v>0</v>
      </c>
      <c r="E35" s="17">
        <f>IF(E19&gt;0,(E19*'Parrotfish metrics'!Q68)/$B$5, 0)</f>
        <v>0</v>
      </c>
      <c r="F35" s="17">
        <f>IF(F19&gt;0,(F19*'Parrotfish metrics'!R68)/$B$5, 0)</f>
        <v>0</v>
      </c>
      <c r="G35" s="17">
        <f>IF(G19&gt;0,(G19*'Parrotfish metrics'!S68)/$B$5, 0)</f>
        <v>0</v>
      </c>
      <c r="H35" s="17">
        <f>IF(H19&gt;0,(H19*'Parrotfish metrics'!T68)/$B$5, 0)</f>
        <v>0</v>
      </c>
      <c r="I35" s="17">
        <f>IF(I19&gt;0,(I19*'Parrotfish metrics'!U68)/$B$5, 0)</f>
        <v>0</v>
      </c>
      <c r="J35" s="17">
        <f>IF(J19&gt;0,(J19*'Parrotfish metrics'!V68)/$B$5, 0)</f>
        <v>0</v>
      </c>
      <c r="K35" s="17">
        <f>IF(K19&gt;0,(K19*'Parrotfish metrics'!W68)/$B$5, 0)</f>
        <v>0</v>
      </c>
    </row>
    <row r="36" spans="1:13" ht="15.75" thickBot="1" x14ac:dyDescent="0.3">
      <c r="A36" s="7" t="s">
        <v>3</v>
      </c>
      <c r="B36" s="16">
        <f t="shared" ref="B36:K36" si="1">SUM(B26:B35)</f>
        <v>0</v>
      </c>
      <c r="C36" s="6">
        <f t="shared" si="1"/>
        <v>0</v>
      </c>
      <c r="D36" s="6">
        <f t="shared" si="1"/>
        <v>0</v>
      </c>
      <c r="E36" s="6">
        <f t="shared" si="1"/>
        <v>0</v>
      </c>
      <c r="F36" s="6">
        <f t="shared" si="1"/>
        <v>0</v>
      </c>
      <c r="G36" s="6">
        <f t="shared" si="1"/>
        <v>0</v>
      </c>
      <c r="H36" s="6">
        <f t="shared" si="1"/>
        <v>0</v>
      </c>
      <c r="I36" s="6">
        <f t="shared" si="1"/>
        <v>0</v>
      </c>
      <c r="J36" s="6">
        <f t="shared" si="1"/>
        <v>0</v>
      </c>
      <c r="K36" s="6">
        <f t="shared" si="1"/>
        <v>0</v>
      </c>
    </row>
    <row r="39" spans="1:13" ht="18" x14ac:dyDescent="0.3">
      <c r="A39" s="15" t="s">
        <v>39</v>
      </c>
      <c r="B39" s="5"/>
      <c r="C39" s="5"/>
      <c r="D39" s="5"/>
      <c r="E39" s="5"/>
      <c r="F39" s="5"/>
    </row>
    <row r="40" spans="1:13" ht="16.5" x14ac:dyDescent="0.3">
      <c r="A40" s="14"/>
      <c r="B40" s="12" t="s">
        <v>38</v>
      </c>
      <c r="C40" s="12" t="s">
        <v>37</v>
      </c>
      <c r="D40" s="13" t="s">
        <v>36</v>
      </c>
      <c r="E40" s="12" t="s">
        <v>35</v>
      </c>
      <c r="F40" s="12" t="s">
        <v>34</v>
      </c>
      <c r="G40" s="12" t="s">
        <v>33</v>
      </c>
      <c r="H40" s="12" t="s">
        <v>32</v>
      </c>
      <c r="I40" s="12" t="s">
        <v>31</v>
      </c>
      <c r="J40" s="12" t="s">
        <v>30</v>
      </c>
      <c r="K40" s="12" t="s">
        <v>29</v>
      </c>
      <c r="L40" s="12" t="s">
        <v>28</v>
      </c>
      <c r="M40" s="12" t="s">
        <v>27</v>
      </c>
    </row>
    <row r="41" spans="1:13" ht="16.5" x14ac:dyDescent="0.3">
      <c r="A41" s="11" t="s">
        <v>26</v>
      </c>
      <c r="B41" s="10" t="s">
        <v>25</v>
      </c>
      <c r="C41" s="10" t="s">
        <v>24</v>
      </c>
      <c r="D41" s="10" t="s">
        <v>23</v>
      </c>
      <c r="E41" s="10" t="s">
        <v>22</v>
      </c>
      <c r="F41" s="10" t="s">
        <v>21</v>
      </c>
      <c r="G41" s="10" t="s">
        <v>20</v>
      </c>
      <c r="H41" s="10" t="s">
        <v>19</v>
      </c>
      <c r="I41" s="10" t="s">
        <v>18</v>
      </c>
      <c r="J41" s="10" t="s">
        <v>17</v>
      </c>
      <c r="K41" s="10" t="s">
        <v>16</v>
      </c>
      <c r="L41" s="10" t="s">
        <v>15</v>
      </c>
      <c r="M41" s="10" t="s">
        <v>14</v>
      </c>
    </row>
    <row r="42" spans="1:13" x14ac:dyDescent="0.25">
      <c r="A42" s="9" t="s">
        <v>13</v>
      </c>
      <c r="B42" s="8">
        <f>SUM(($C$26*'Parrotfish metrics'!E90)+($D$26*'Parrotfish metrics'!E91)+($E$26*'Parrotfish metrics'!E92)+($F$26*'Parrotfish metrics'!E93)+($G$26*'Parrotfish metrics'!E94)+($H$26*'Parrotfish metrics'!E95)+($I$26*'Parrotfish metrics'!E96)+ ($J$26*'Parrotfish metrics'!E97)+ ($K$26*'Parrotfish metrics'!E98))</f>
        <v>0</v>
      </c>
      <c r="C42" s="8">
        <f>SUM(($C$26*'Parrotfish metrics'!F90)+($D$26*'Parrotfish metrics'!F91)+($E$26*'Parrotfish metrics'!F92)+($F$26*'Parrotfish metrics'!F93)+($G$26*'Parrotfish metrics'!F94)+($H$26*'Parrotfish metrics'!F95)+($I$26*'Parrotfish metrics'!F96)+ ($J$26*'Parrotfish metrics'!F97)+ ($K$26*'Parrotfish metrics'!F98))</f>
        <v>0</v>
      </c>
      <c r="D42" s="8">
        <f>SUM(($C$26*'Parrotfish metrics'!G90)+($D$26*'Parrotfish metrics'!G91)+($E$26*'Parrotfish metrics'!G92)+($F$26*'Parrotfish metrics'!G93)+($G$26*'Parrotfish metrics'!G94)+($H$26*'Parrotfish metrics'!G95)+($I$26*'Parrotfish metrics'!G96)+ ($J$26*'Parrotfish metrics'!G97)+ ($K$26*'Parrotfish metrics'!G98))</f>
        <v>0</v>
      </c>
      <c r="E42" s="8">
        <f>SUM(($C$26*'Parrotfish metrics'!H90)+($D$26*'Parrotfish metrics'!H91)+($E$26*'Parrotfish metrics'!H92)+($F$26*'Parrotfish metrics'!H93)+($G$26*'Parrotfish metrics'!H94)+($H$26*'Parrotfish metrics'!H95)+($I$26*'Parrotfish metrics'!H96)+ ($J$26*'Parrotfish metrics'!H97)+ ($K$26*'Parrotfish metrics'!H98))</f>
        <v>0</v>
      </c>
      <c r="F42" s="8">
        <f>SUM(($C$26*'Parrotfish metrics'!I90)+($D$26*'Parrotfish metrics'!I91)+($E$26*'Parrotfish metrics'!I92)+($F$26*'Parrotfish metrics'!I93)+($G$26*'Parrotfish metrics'!I94)+($H$26*'Parrotfish metrics'!I95)+($I$26*'Parrotfish metrics'!I96)+ ($J$26*'Parrotfish metrics'!I97)+ ($K$26*'Parrotfish metrics'!I98))</f>
        <v>0</v>
      </c>
      <c r="G42" s="8">
        <f>SUM(($C$26*'Parrotfish metrics'!J90)+($D$26*'Parrotfish metrics'!J91)+($E$26*'Parrotfish metrics'!J92)+($F$26*'Parrotfish metrics'!J93)+($G$26*'Parrotfish metrics'!J94)+($H$26*'Parrotfish metrics'!J95)+($I$26*'Parrotfish metrics'!J96)+ ($J$26*'Parrotfish metrics'!J97)+ ($K$26*'Parrotfish metrics'!J98))</f>
        <v>0</v>
      </c>
      <c r="H42" s="8">
        <f>SUM(($C$26*'Parrotfish metrics'!K90)+($D$26*'Parrotfish metrics'!K91)+($E$26*'Parrotfish metrics'!K92)+($F$26*'Parrotfish metrics'!K93)+($G$26*'Parrotfish metrics'!K94)+($H$26*'Parrotfish metrics'!K95)+($I$26*'Parrotfish metrics'!K96)+ ($J$26*'Parrotfish metrics'!K97)+ ($K$26*'Parrotfish metrics'!K98))</f>
        <v>0</v>
      </c>
      <c r="I42" s="8">
        <f>SUM(($C$26*'Parrotfish metrics'!L90)+($D$26*'Parrotfish metrics'!L91)+($E$26*'Parrotfish metrics'!L92)+($F$26*'Parrotfish metrics'!L93)+($G$26*'Parrotfish metrics'!L94)+($H$26*'Parrotfish metrics'!L95)+($I$26*'Parrotfish metrics'!L96)+ ($J$26*'Parrotfish metrics'!L97)+ ($K$26*'Parrotfish metrics'!L98))</f>
        <v>0</v>
      </c>
      <c r="J42" s="8">
        <f>SUM(($C$26*'Parrotfish metrics'!M90)+($D$26*'Parrotfish metrics'!M91)+($E$26*'Parrotfish metrics'!M92)+($F$26*'Parrotfish metrics'!M93)+($G$26*'Parrotfish metrics'!M94)+($H$26*'Parrotfish metrics'!M95)+($I$26*'Parrotfish metrics'!M96)+ ($J$26*'Parrotfish metrics'!M97)+ ($K$26*'Parrotfish metrics'!M98))</f>
        <v>0</v>
      </c>
      <c r="K42" s="8">
        <f>SUM(($C$26*'Parrotfish metrics'!N90)+($D$26*'Parrotfish metrics'!N91)+($E$26*'Parrotfish metrics'!N92)+($F$26*'Parrotfish metrics'!N93)+($G$26*'Parrotfish metrics'!N94)+($H$26*'Parrotfish metrics'!N95)+($I$26*'Parrotfish metrics'!N96)+ ($J$26*'Parrotfish metrics'!N97)+ ($K$26*'Parrotfish metrics'!N98))</f>
        <v>0</v>
      </c>
      <c r="L42" s="8">
        <f>SUM(($C$26*'Parrotfish metrics'!O90)+($D$26*'Parrotfish metrics'!O91)+($E$26*'Parrotfish metrics'!O92)+($F$26*'Parrotfish metrics'!O93)+($G$26*'Parrotfish metrics'!O94)+($H$26*'Parrotfish metrics'!O95)+($I$26*'Parrotfish metrics'!O96)+ ($J$26*'Parrotfish metrics'!O97)+ ($K$26*'Parrotfish metrics'!O98))</f>
        <v>0</v>
      </c>
      <c r="M42" s="8">
        <f>SUM(($C$26*'Parrotfish metrics'!P90)+($D$26*'Parrotfish metrics'!P91)+($E$26*'Parrotfish metrics'!P92)+($F$26*'Parrotfish metrics'!P93)+($G$26*'Parrotfish metrics'!P94)+($H$26*'Parrotfish metrics'!P95)+($I$26*'Parrotfish metrics'!P96)+ ($J$26*'Parrotfish metrics'!P97)+ ($K$26*'Parrotfish metrics'!P98))</f>
        <v>0</v>
      </c>
    </row>
    <row r="43" spans="1:13" x14ac:dyDescent="0.25">
      <c r="A43" s="9" t="s">
        <v>12</v>
      </c>
      <c r="B43" s="8">
        <f>SUM(($C$27*'Parrotfish metrics'!E79)+($D$27*'Parrotfish metrics'!E80)+($E$27*'Parrotfish metrics'!E81)+($F$27*'Parrotfish metrics'!E82)+($G$27*'Parrotfish metrics'!E83)+($H$27*'Parrotfish metrics'!E84)+($I$27*'Parrotfish metrics'!E85)+ ($J$27*'Parrotfish metrics'!E86)+ ($K$27*'Parrotfish metrics'!E87))</f>
        <v>0</v>
      </c>
      <c r="C43" s="8">
        <f>SUM(($C$27*'Parrotfish metrics'!F79)+($D$27*'Parrotfish metrics'!F80)+($E$27*'Parrotfish metrics'!F81)+($F$27*'Parrotfish metrics'!F82)+($G$27*'Parrotfish metrics'!F83)+($H$27*'Parrotfish metrics'!F84)+($I$27*'Parrotfish metrics'!F85)+ ($J$27*'Parrotfish metrics'!F86)+ ($K$27*'Parrotfish metrics'!F87))</f>
        <v>0</v>
      </c>
      <c r="D43" s="8">
        <f>SUM(($C$27*'Parrotfish metrics'!G79)+($D$27*'Parrotfish metrics'!G80)+($E$27*'Parrotfish metrics'!G81)+($F$27*'Parrotfish metrics'!G82)+($G$27*'Parrotfish metrics'!G83)+($H$27*'Parrotfish metrics'!G84)+($I$27*'Parrotfish metrics'!G85)+ ($J$27*'Parrotfish metrics'!G86)+ ($K$27*'Parrotfish metrics'!G87))</f>
        <v>0</v>
      </c>
      <c r="E43" s="8">
        <f>SUM(($C$27*'Parrotfish metrics'!H79)+($D$27*'Parrotfish metrics'!H80)+($E$27*'Parrotfish metrics'!H81)+($F$27*'Parrotfish metrics'!H82)+($G$27*'Parrotfish metrics'!H83)+($H$27*'Parrotfish metrics'!H84)+($I$27*'Parrotfish metrics'!H85)+ ($J$27*'Parrotfish metrics'!H86)+ ($K$27*'Parrotfish metrics'!H87))</f>
        <v>0</v>
      </c>
      <c r="F43" s="8">
        <f>SUM(($C$27*'Parrotfish metrics'!I79)+($D$27*'Parrotfish metrics'!I80)+($E$27*'Parrotfish metrics'!I81)+($F$27*'Parrotfish metrics'!I82)+($G$27*'Parrotfish metrics'!I83)+($H$27*'Parrotfish metrics'!I84)+($I$27*'Parrotfish metrics'!I85)+ ($J$27*'Parrotfish metrics'!I86)+ ($K$27*'Parrotfish metrics'!I87))</f>
        <v>0</v>
      </c>
      <c r="G43" s="8">
        <f>SUM(($C$27*'Parrotfish metrics'!J79)+($D$27*'Parrotfish metrics'!J80)+($E$27*'Parrotfish metrics'!J81)+($F$27*'Parrotfish metrics'!J82)+($G$27*'Parrotfish metrics'!J83)+($H$27*'Parrotfish metrics'!J84)+($I$27*'Parrotfish metrics'!J85)+ ($J$27*'Parrotfish metrics'!J86)+ ($K$27*'Parrotfish metrics'!J87))</f>
        <v>0</v>
      </c>
      <c r="H43" s="8">
        <f>SUM(($C$27*'Parrotfish metrics'!K79)+($D$27*'Parrotfish metrics'!K80)+($E$27*'Parrotfish metrics'!K81)+($F$27*'Parrotfish metrics'!K82)+($G$27*'Parrotfish metrics'!K83)+($H$27*'Parrotfish metrics'!K84)+($I$27*'Parrotfish metrics'!K85)+ ($J$27*'Parrotfish metrics'!K86)+ ($K$27*'Parrotfish metrics'!K87))</f>
        <v>0</v>
      </c>
      <c r="I43" s="8">
        <f>SUM(($C$27*'Parrotfish metrics'!L79)+($D$27*'Parrotfish metrics'!L80)+($E$27*'Parrotfish metrics'!L81)+($F$27*'Parrotfish metrics'!L82)+($G$27*'Parrotfish metrics'!L83)+($H$27*'Parrotfish metrics'!L84)+($I$27*'Parrotfish metrics'!L85)+ ($J$27*'Parrotfish metrics'!L86)+ ($K$27*'Parrotfish metrics'!L87))</f>
        <v>0</v>
      </c>
      <c r="J43" s="8">
        <f>SUM(($C$27*'Parrotfish metrics'!M79)+($D$27*'Parrotfish metrics'!M80)+($E$27*'Parrotfish metrics'!M81)+($F$27*'Parrotfish metrics'!M82)+($G$27*'Parrotfish metrics'!M83)+($H$27*'Parrotfish metrics'!M84)+($I$27*'Parrotfish metrics'!M85)+ ($J$27*'Parrotfish metrics'!M86)+ ($K$27*'Parrotfish metrics'!M87))</f>
        <v>0</v>
      </c>
      <c r="K43" s="8">
        <f>SUM(($C$27*'Parrotfish metrics'!N79)+($D$27*'Parrotfish metrics'!N80)+($E$27*'Parrotfish metrics'!N81)+($F$27*'Parrotfish metrics'!N82)+($G$27*'Parrotfish metrics'!N83)+($H$27*'Parrotfish metrics'!N84)+($I$27*'Parrotfish metrics'!N85)+ ($J$27*'Parrotfish metrics'!N86)+ ($K$27*'Parrotfish metrics'!N87))</f>
        <v>0</v>
      </c>
      <c r="L43" s="8">
        <f>SUM(($C$27*'Parrotfish metrics'!O79)+($D$27*'Parrotfish metrics'!O80)+($E$27*'Parrotfish metrics'!O81)+($F$27*'Parrotfish metrics'!O82)+($G$27*'Parrotfish metrics'!O83)+($H$27*'Parrotfish metrics'!O84)+($I$27*'Parrotfish metrics'!O85)+ ($J$27*'Parrotfish metrics'!O86)+ ($K$27*'Parrotfish metrics'!O87))</f>
        <v>0</v>
      </c>
      <c r="M43" s="8">
        <f>SUM(($C$27*'Parrotfish metrics'!P79)+($D$27*'Parrotfish metrics'!P80)+($E$27*'Parrotfish metrics'!P81)+($F$27*'Parrotfish metrics'!P82)+($G$27*'Parrotfish metrics'!P83)+($H$27*'Parrotfish metrics'!P84)+($I$27*'Parrotfish metrics'!P85)+ ($J$27*'Parrotfish metrics'!P86)+ ($K$27*'Parrotfish metrics'!P87))</f>
        <v>0</v>
      </c>
    </row>
    <row r="44" spans="1:13" x14ac:dyDescent="0.25">
      <c r="A44" s="9" t="s">
        <v>11</v>
      </c>
      <c r="B44" s="8">
        <f>SUM(($C$28*'Parrotfish metrics'!E79)+($D$28*'Parrotfish metrics'!E80)+($E$28*'Parrotfish metrics'!E81)+($F$28*'Parrotfish metrics'!E82)+($G$28*'Parrotfish metrics'!E83)+($H$28*'Parrotfish metrics'!E84)+($I$28*'Parrotfish metrics'!E85)+ ($J$28*'Parrotfish metrics'!E86)+ ($K$28*'Parrotfish metrics'!E87))</f>
        <v>0</v>
      </c>
      <c r="C44" s="8">
        <f>SUM(($C$28*'Parrotfish metrics'!F79)+($D$28*'Parrotfish metrics'!F80)+($E$28*'Parrotfish metrics'!F81)+($F$28*'Parrotfish metrics'!F82)+($G$28*'Parrotfish metrics'!F83)+($H$28*'Parrotfish metrics'!F84)+($I$28*'Parrotfish metrics'!F85)+ ($J$28*'Parrotfish metrics'!F86)+ ($K$28*'Parrotfish metrics'!F87))</f>
        <v>0</v>
      </c>
      <c r="D44" s="8">
        <f>SUM(($C$28*'Parrotfish metrics'!G79)+($D$28*'Parrotfish metrics'!G80)+($E$28*'Parrotfish metrics'!G81)+($F$28*'Parrotfish metrics'!G82)+($G$28*'Parrotfish metrics'!G83)+($H$28*'Parrotfish metrics'!G84)+($I$28*'Parrotfish metrics'!G85)+ ($J$28*'Parrotfish metrics'!G86)+ ($K$28*'Parrotfish metrics'!G87))</f>
        <v>0</v>
      </c>
      <c r="E44" s="8">
        <f>SUM(($C$28*'Parrotfish metrics'!H79)+($D$28*'Parrotfish metrics'!H80)+($E$28*'Parrotfish metrics'!H81)+($F$28*'Parrotfish metrics'!H82)+($G$28*'Parrotfish metrics'!H83)+($H$28*'Parrotfish metrics'!H84)+($I$28*'Parrotfish metrics'!H85)+ ($J$28*'Parrotfish metrics'!H86)+ ($K$28*'Parrotfish metrics'!H87))</f>
        <v>0</v>
      </c>
      <c r="F44" s="8">
        <f>SUM(($C$28*'Parrotfish metrics'!I79)+($D$28*'Parrotfish metrics'!I80)+($E$28*'Parrotfish metrics'!I81)+($F$28*'Parrotfish metrics'!I82)+($G$28*'Parrotfish metrics'!I83)+($H$28*'Parrotfish metrics'!I84)+($I$28*'Parrotfish metrics'!I85)+ ($J$28*'Parrotfish metrics'!I86)+ ($K$28*'Parrotfish metrics'!I87))</f>
        <v>0</v>
      </c>
      <c r="G44" s="8">
        <f>SUM(($C$28*'Parrotfish metrics'!J79)+($D$28*'Parrotfish metrics'!J80)+($E$28*'Parrotfish metrics'!J81)+($F$28*'Parrotfish metrics'!J82)+($G$28*'Parrotfish metrics'!J83)+($H$28*'Parrotfish metrics'!J84)+($I$28*'Parrotfish metrics'!J85)+ ($J$28*'Parrotfish metrics'!J86)+ ($K$28*'Parrotfish metrics'!J87))</f>
        <v>0</v>
      </c>
      <c r="H44" s="8">
        <f>SUM(($C$28*'Parrotfish metrics'!K79)+($D$28*'Parrotfish metrics'!K80)+($E$28*'Parrotfish metrics'!K81)+($F$28*'Parrotfish metrics'!K82)+($G$28*'Parrotfish metrics'!K83)+($H$28*'Parrotfish metrics'!K84)+($I$28*'Parrotfish metrics'!K85)+ ($J$28*'Parrotfish metrics'!K86)+ ($K$28*'Parrotfish metrics'!K87))</f>
        <v>0</v>
      </c>
      <c r="I44" s="8">
        <f>SUM(($C$28*'Parrotfish metrics'!L79)+($D$28*'Parrotfish metrics'!L80)+($E$28*'Parrotfish metrics'!L81)+($F$28*'Parrotfish metrics'!L82)+($G$28*'Parrotfish metrics'!L83)+($H$28*'Parrotfish metrics'!L84)+($I$28*'Parrotfish metrics'!L85)+ ($J$28*'Parrotfish metrics'!L86)+ ($K$28*'Parrotfish metrics'!L87))</f>
        <v>0</v>
      </c>
      <c r="J44" s="8">
        <f>SUM(($C$28*'Parrotfish metrics'!M79)+($D$28*'Parrotfish metrics'!M80)+($E$28*'Parrotfish metrics'!M81)+($F$28*'Parrotfish metrics'!M82)+($G$28*'Parrotfish metrics'!M83)+($H$28*'Parrotfish metrics'!M84)+($I$28*'Parrotfish metrics'!M85)+ ($J$28*'Parrotfish metrics'!M86)+ ($K$28*'Parrotfish metrics'!M87))</f>
        <v>0</v>
      </c>
      <c r="K44" s="8">
        <f>SUM(($C$28*'Parrotfish metrics'!N79)+($D$28*'Parrotfish metrics'!N80)+($E$28*'Parrotfish metrics'!N81)+($F$28*'Parrotfish metrics'!N82)+($G$28*'Parrotfish metrics'!N83)+($H$28*'Parrotfish metrics'!N84)+($I$28*'Parrotfish metrics'!N85)+ ($J$28*'Parrotfish metrics'!N86)+ ($K$28*'Parrotfish metrics'!N87))</f>
        <v>0</v>
      </c>
      <c r="L44" s="8">
        <f>SUM(($C$28*'Parrotfish metrics'!O79)+($D$28*'Parrotfish metrics'!O80)+($E$28*'Parrotfish metrics'!O81)+($F$28*'Parrotfish metrics'!O82)+($G$28*'Parrotfish metrics'!O83)+($H$28*'Parrotfish metrics'!O84)+($I$28*'Parrotfish metrics'!O85)+ ($J$28*'Parrotfish metrics'!O86)+ ($K$28*'Parrotfish metrics'!O87))</f>
        <v>0</v>
      </c>
      <c r="M44" s="8">
        <f>SUM(($C$28*'Parrotfish metrics'!P79)+($D$28*'Parrotfish metrics'!P80)+($E$28*'Parrotfish metrics'!P81)+($F$28*'Parrotfish metrics'!P82)+($G$28*'Parrotfish metrics'!P83)+($H$28*'Parrotfish metrics'!P84)+($I$28*'Parrotfish metrics'!P85)+ ($J$28*'Parrotfish metrics'!P86)+ ($K$28*'Parrotfish metrics'!P87))</f>
        <v>0</v>
      </c>
    </row>
    <row r="45" spans="1:13" x14ac:dyDescent="0.25">
      <c r="A45" s="9" t="s">
        <v>10</v>
      </c>
      <c r="B45" s="8">
        <f>SUM(($C$29*'Parrotfish metrics'!E79)+($D$29*'Parrotfish metrics'!E80)+($E$29*'Parrotfish metrics'!E81)+($F$29*'Parrotfish metrics'!E82)+($G$29*'Parrotfish metrics'!E83)+($H$29*'Parrotfish metrics'!E84)+($I$29*'Parrotfish metrics'!E85)+ ($J$29*'Parrotfish metrics'!E86)+ ($K$29*'Parrotfish metrics'!E87))</f>
        <v>0</v>
      </c>
      <c r="C45" s="8">
        <f>SUM(($C$29*'Parrotfish metrics'!F79)+($D$29*'Parrotfish metrics'!F80)+($E$29*'Parrotfish metrics'!F81)+($F$29*'Parrotfish metrics'!F82)+($G$29*'Parrotfish metrics'!F83)+($H$29*'Parrotfish metrics'!F84)+($I$29*'Parrotfish metrics'!F85)+ ($J$29*'Parrotfish metrics'!F86)+ ($K$29*'Parrotfish metrics'!F87))</f>
        <v>0</v>
      </c>
      <c r="D45" s="8">
        <f>SUM(($C$29*'Parrotfish metrics'!G79)+($D$29*'Parrotfish metrics'!G80)+($E$29*'Parrotfish metrics'!G81)+($F$29*'Parrotfish metrics'!G82)+($G$29*'Parrotfish metrics'!G83)+($H$29*'Parrotfish metrics'!G84)+($I$29*'Parrotfish metrics'!G85)+ ($J$29*'Parrotfish metrics'!G86)+ ($K$29*'Parrotfish metrics'!G87))</f>
        <v>0</v>
      </c>
      <c r="E45" s="8">
        <f>SUM(($C$29*'Parrotfish metrics'!H79)+($D$29*'Parrotfish metrics'!H80)+($E$29*'Parrotfish metrics'!H81)+($F$29*'Parrotfish metrics'!H82)+($G$29*'Parrotfish metrics'!H83)+($H$29*'Parrotfish metrics'!H84)+($I$29*'Parrotfish metrics'!H85)+ ($J$29*'Parrotfish metrics'!H86)+ ($K$29*'Parrotfish metrics'!H87))</f>
        <v>0</v>
      </c>
      <c r="F45" s="8">
        <f>SUM(($C$29*'Parrotfish metrics'!I79)+($D$29*'Parrotfish metrics'!I80)+($E$29*'Parrotfish metrics'!I81)+($F$29*'Parrotfish metrics'!I82)+($G$29*'Parrotfish metrics'!I83)+($H$29*'Parrotfish metrics'!I84)+($I$29*'Parrotfish metrics'!I85)+ ($J$29*'Parrotfish metrics'!I86)+ ($K$29*'Parrotfish metrics'!I87))</f>
        <v>0</v>
      </c>
      <c r="G45" s="8">
        <f>SUM(($C$29*'Parrotfish metrics'!J79)+($D$29*'Parrotfish metrics'!J80)+($E$29*'Parrotfish metrics'!J81)+($F$29*'Parrotfish metrics'!J82)+($G$29*'Parrotfish metrics'!J83)+($H$29*'Parrotfish metrics'!J84)+($I$29*'Parrotfish metrics'!J85)+ ($J$29*'Parrotfish metrics'!J86)+ ($K$29*'Parrotfish metrics'!J87))</f>
        <v>0</v>
      </c>
      <c r="H45" s="8">
        <f>SUM(($C$29*'Parrotfish metrics'!K79)+($D$29*'Parrotfish metrics'!K80)+($E$29*'Parrotfish metrics'!K81)+($F$29*'Parrotfish metrics'!K82)+($G$29*'Parrotfish metrics'!K83)+($H$29*'Parrotfish metrics'!K84)+($I$29*'Parrotfish metrics'!K85)+ ($J$29*'Parrotfish metrics'!K86)+ ($K$29*'Parrotfish metrics'!K87))</f>
        <v>0</v>
      </c>
      <c r="I45" s="8">
        <f>SUM(($C$29*'Parrotfish metrics'!L79)+($D$29*'Parrotfish metrics'!L80)+($E$29*'Parrotfish metrics'!L81)+($F$29*'Parrotfish metrics'!L82)+($G$29*'Parrotfish metrics'!L83)+($H$29*'Parrotfish metrics'!L84)+($I$29*'Parrotfish metrics'!L85)+ ($J$29*'Parrotfish metrics'!L86)+ ($K$29*'Parrotfish metrics'!L87))</f>
        <v>0</v>
      </c>
      <c r="J45" s="8">
        <f>SUM(($C$29*'Parrotfish metrics'!M79)+($D$29*'Parrotfish metrics'!M80)+($E$29*'Parrotfish metrics'!M81)+($F$29*'Parrotfish metrics'!M82)+($G$29*'Parrotfish metrics'!M83)+($H$29*'Parrotfish metrics'!M84)+($I$29*'Parrotfish metrics'!M85)+ ($J$29*'Parrotfish metrics'!M86)+ ($K$29*'Parrotfish metrics'!M87))</f>
        <v>0</v>
      </c>
      <c r="K45" s="8">
        <f>SUM(($C$29*'Parrotfish metrics'!N79)+($D$29*'Parrotfish metrics'!N80)+($E$29*'Parrotfish metrics'!N81)+($F$29*'Parrotfish metrics'!N82)+($G$29*'Parrotfish metrics'!N83)+($H$29*'Parrotfish metrics'!N84)+($I$29*'Parrotfish metrics'!N85)+ ($J$29*'Parrotfish metrics'!N86)+ ($K$29*'Parrotfish metrics'!N87))</f>
        <v>0</v>
      </c>
      <c r="L45" s="8">
        <f>SUM(($C$29*'Parrotfish metrics'!O79)+($D$29*'Parrotfish metrics'!O80)+($E$29*'Parrotfish metrics'!O81)+($F$29*'Parrotfish metrics'!O82)+($G$29*'Parrotfish metrics'!O83)+($H$29*'Parrotfish metrics'!O84)+($I$29*'Parrotfish metrics'!O85)+ ($J$29*'Parrotfish metrics'!O86)+ ($K$29*'Parrotfish metrics'!O87))</f>
        <v>0</v>
      </c>
      <c r="M45" s="8">
        <f>SUM(($C$29*'Parrotfish metrics'!P79)+($D$29*'Parrotfish metrics'!P80)+($E$29*'Parrotfish metrics'!P81)+($F$29*'Parrotfish metrics'!P82)+($G$29*'Parrotfish metrics'!P83)+($H$29*'Parrotfish metrics'!P84)+($I$29*'Parrotfish metrics'!P85)+ ($J$29*'Parrotfish metrics'!P86)+ ($K$29*'Parrotfish metrics'!P87))</f>
        <v>0</v>
      </c>
    </row>
    <row r="46" spans="1:13" x14ac:dyDescent="0.25">
      <c r="A46" s="9" t="s">
        <v>9</v>
      </c>
      <c r="B46" s="8">
        <f>SUM(($C$30*'Parrotfish metrics'!E79)+($D$30*'Parrotfish metrics'!E80)+($E$30*'Parrotfish metrics'!E81)+($F$30*'Parrotfish metrics'!E82)+($G$30*'Parrotfish metrics'!E83)+($H$30*'Parrotfish metrics'!E84)+($I$30*'Parrotfish metrics'!E85)+ ($J$30*'Parrotfish metrics'!E86)+ ($K$30*'Parrotfish metrics'!E87))</f>
        <v>0</v>
      </c>
      <c r="C46" s="8">
        <f>SUM(($C$30*'Parrotfish metrics'!F79)+($D$30*'Parrotfish metrics'!F80)+($E$30*'Parrotfish metrics'!F81)+($F$30*'Parrotfish metrics'!F82)+($G$30*'Parrotfish metrics'!F83)+($H$30*'Parrotfish metrics'!F84)+($I$30*'Parrotfish metrics'!F85)+ ($J$30*'Parrotfish metrics'!F86)+ ($K$30*'Parrotfish metrics'!F87))</f>
        <v>0</v>
      </c>
      <c r="D46" s="8">
        <f>SUM(($C$30*'Parrotfish metrics'!G79)+($D$30*'Parrotfish metrics'!G80)+($E$30*'Parrotfish metrics'!G81)+($F$30*'Parrotfish metrics'!G82)+($G$30*'Parrotfish metrics'!G83)+($H$30*'Parrotfish metrics'!G84)+($I$30*'Parrotfish metrics'!G85)+ ($J$30*'Parrotfish metrics'!G86)+ ($K$30*'Parrotfish metrics'!G87))</f>
        <v>0</v>
      </c>
      <c r="E46" s="8">
        <f>SUM(($C$30*'Parrotfish metrics'!H79)+($D$30*'Parrotfish metrics'!H80)+($E$30*'Parrotfish metrics'!H81)+($F$30*'Parrotfish metrics'!H82)+($G$30*'Parrotfish metrics'!H83)+($H$30*'Parrotfish metrics'!H84)+($I$30*'Parrotfish metrics'!H85)+ ($J$30*'Parrotfish metrics'!H86)+ ($K$30*'Parrotfish metrics'!H87))</f>
        <v>0</v>
      </c>
      <c r="F46" s="8">
        <f>SUM(($C$30*'Parrotfish metrics'!I79)+($D$30*'Parrotfish metrics'!I80)+($E$30*'Parrotfish metrics'!I81)+($F$30*'Parrotfish metrics'!I82)+($G$30*'Parrotfish metrics'!I83)+($H$30*'Parrotfish metrics'!I84)+($I$30*'Parrotfish metrics'!I85)+ ($J$30*'Parrotfish metrics'!I86)+ ($K$30*'Parrotfish metrics'!I87))</f>
        <v>0</v>
      </c>
      <c r="G46" s="8">
        <f>SUM(($C$30*'Parrotfish metrics'!J79)+($D$30*'Parrotfish metrics'!J80)+($E$30*'Parrotfish metrics'!J81)+($F$30*'Parrotfish metrics'!J82)+($G$30*'Parrotfish metrics'!J83)+($H$30*'Parrotfish metrics'!J84)+($I$30*'Parrotfish metrics'!J85)+ ($J$30*'Parrotfish metrics'!J86)+ ($K$30*'Parrotfish metrics'!J87))</f>
        <v>0</v>
      </c>
      <c r="H46" s="8">
        <f>SUM(($C$30*'Parrotfish metrics'!K79)+($D$30*'Parrotfish metrics'!K80)+($E$30*'Parrotfish metrics'!K81)+($F$30*'Parrotfish metrics'!K82)+($G$30*'Parrotfish metrics'!K83)+($H$30*'Parrotfish metrics'!K84)+($I$30*'Parrotfish metrics'!K85)+ ($J$30*'Parrotfish metrics'!K86)+ ($K$30*'Parrotfish metrics'!K87))</f>
        <v>0</v>
      </c>
      <c r="I46" s="8">
        <f>SUM(($C$30*'Parrotfish metrics'!L79)+($D$30*'Parrotfish metrics'!L80)+($E$30*'Parrotfish metrics'!L81)+($F$30*'Parrotfish metrics'!L82)+($G$30*'Parrotfish metrics'!L83)+($H$30*'Parrotfish metrics'!L84)+($I$30*'Parrotfish metrics'!L85)+ ($J$30*'Parrotfish metrics'!L86)+ ($K$30*'Parrotfish metrics'!L87))</f>
        <v>0</v>
      </c>
      <c r="J46" s="8">
        <f>SUM(($C$30*'Parrotfish metrics'!M79)+($D$30*'Parrotfish metrics'!M80)+($E$30*'Parrotfish metrics'!M81)+($F$30*'Parrotfish metrics'!M82)+($G$30*'Parrotfish metrics'!M83)+($H$30*'Parrotfish metrics'!M84)+($I$30*'Parrotfish metrics'!M85)+ ($J$30*'Parrotfish metrics'!M86)+ ($K$30*'Parrotfish metrics'!M87))</f>
        <v>0</v>
      </c>
      <c r="K46" s="8">
        <f>SUM(($C$30*'Parrotfish metrics'!N79)+($D$30*'Parrotfish metrics'!N80)+($E$30*'Parrotfish metrics'!N81)+($F$30*'Parrotfish metrics'!N82)+($G$30*'Parrotfish metrics'!N83)+($H$30*'Parrotfish metrics'!N84)+($I$30*'Parrotfish metrics'!N85)+ ($J$30*'Parrotfish metrics'!N86)+ ($K$30*'Parrotfish metrics'!N87))</f>
        <v>0</v>
      </c>
      <c r="L46" s="8">
        <f>SUM(($C$30*'Parrotfish metrics'!O79)+($D$30*'Parrotfish metrics'!O80)+($E$30*'Parrotfish metrics'!O81)+($F$30*'Parrotfish metrics'!O82)+($G$30*'Parrotfish metrics'!O83)+($H$30*'Parrotfish metrics'!O84)+($I$30*'Parrotfish metrics'!O85)+ ($J$30*'Parrotfish metrics'!O86)+ ($K$30*'Parrotfish metrics'!O87))</f>
        <v>0</v>
      </c>
      <c r="M46" s="8">
        <f>SUM(($C$30*'Parrotfish metrics'!P79)+($D$30*'Parrotfish metrics'!P80)+($E$30*'Parrotfish metrics'!P81)+($F$30*'Parrotfish metrics'!P82)+($G$30*'Parrotfish metrics'!P83)+($H$30*'Parrotfish metrics'!P84)+($I$30*'Parrotfish metrics'!P85)+ ($J$30*'Parrotfish metrics'!P86)+ ($K$30*'Parrotfish metrics'!P87))</f>
        <v>0</v>
      </c>
    </row>
    <row r="47" spans="1:13" x14ac:dyDescent="0.25">
      <c r="A47" s="9" t="s">
        <v>8</v>
      </c>
      <c r="B47" s="8">
        <f>SUM(($C$31*'Parrotfish metrics'!E79)+($D$31*'Parrotfish metrics'!E80)+($E$31*'Parrotfish metrics'!E81)+($F$31*'Parrotfish metrics'!E82)+($G$31*'Parrotfish metrics'!E83)+($H$31*'Parrotfish metrics'!E84)+($I$31*'Parrotfish metrics'!E85)+ ($J$31*'Parrotfish metrics'!E86)+ ($K$31*'Parrotfish metrics'!E87))</f>
        <v>0</v>
      </c>
      <c r="C47" s="8">
        <f>SUM(($C$31*'Parrotfish metrics'!F79)+($D$31*'Parrotfish metrics'!F80)+($E$31*'Parrotfish metrics'!F81)+($F$31*'Parrotfish metrics'!F82)+($G$31*'Parrotfish metrics'!F83)+($H$31*'Parrotfish metrics'!F84)+($I$31*'Parrotfish metrics'!F85)+ ($J$31*'Parrotfish metrics'!F86)+ ($K$31*'Parrotfish metrics'!F87))</f>
        <v>0</v>
      </c>
      <c r="D47" s="8">
        <f>SUM(($C$31*'Parrotfish metrics'!G79)+($D$31*'Parrotfish metrics'!G80)+($E$31*'Parrotfish metrics'!G81)+($F$31*'Parrotfish metrics'!G82)+($G$31*'Parrotfish metrics'!G83)+($H$31*'Parrotfish metrics'!G84)+($I$31*'Parrotfish metrics'!G85)+ ($J$31*'Parrotfish metrics'!G86)+ ($K$31*'Parrotfish metrics'!G87))</f>
        <v>0</v>
      </c>
      <c r="E47" s="8">
        <f>SUM(($C$31*'Parrotfish metrics'!H79)+($D$31*'Parrotfish metrics'!H80)+($E$31*'Parrotfish metrics'!H81)+($F$31*'Parrotfish metrics'!H82)+($G$31*'Parrotfish metrics'!H83)+($H$31*'Parrotfish metrics'!H84)+($I$31*'Parrotfish metrics'!H85)+ ($J$31*'Parrotfish metrics'!H86)+ ($K$31*'Parrotfish metrics'!H87))</f>
        <v>0</v>
      </c>
      <c r="F47" s="8">
        <f>SUM(($C$31*'Parrotfish metrics'!I79)+($D$31*'Parrotfish metrics'!I80)+($E$31*'Parrotfish metrics'!I81)+($F$31*'Parrotfish metrics'!I82)+($G$31*'Parrotfish metrics'!I83)+($H$31*'Parrotfish metrics'!I84)+($I$31*'Parrotfish metrics'!I85)+ ($J$31*'Parrotfish metrics'!I86)+ ($K$31*'Parrotfish metrics'!I87))</f>
        <v>0</v>
      </c>
      <c r="G47" s="8">
        <f>SUM(($C$31*'Parrotfish metrics'!J79)+($D$31*'Parrotfish metrics'!J80)+($E$31*'Parrotfish metrics'!J81)+($F$31*'Parrotfish metrics'!J82)+($G$31*'Parrotfish metrics'!J83)+($H$31*'Parrotfish metrics'!J84)+($I$31*'Parrotfish metrics'!J85)+ ($J$31*'Parrotfish metrics'!J86)+ ($K$31*'Parrotfish metrics'!J87))</f>
        <v>0</v>
      </c>
      <c r="H47" s="8">
        <f>SUM(($C$31*'Parrotfish metrics'!K79)+($D$31*'Parrotfish metrics'!K80)+($E$31*'Parrotfish metrics'!K81)+($F$31*'Parrotfish metrics'!K82)+($G$31*'Parrotfish metrics'!K83)+($H$31*'Parrotfish metrics'!K84)+($I$31*'Parrotfish metrics'!K85)+ ($J$31*'Parrotfish metrics'!K86)+ ($K$31*'Parrotfish metrics'!K87))</f>
        <v>0</v>
      </c>
      <c r="I47" s="8">
        <f>SUM(($C$31*'Parrotfish metrics'!L79)+($D$31*'Parrotfish metrics'!L80)+($E$31*'Parrotfish metrics'!L81)+($F$31*'Parrotfish metrics'!L82)+($G$31*'Parrotfish metrics'!L83)+($H$31*'Parrotfish metrics'!L84)+($I$31*'Parrotfish metrics'!L85)+ ($J$31*'Parrotfish metrics'!L86)+ ($K$31*'Parrotfish metrics'!L87))</f>
        <v>0</v>
      </c>
      <c r="J47" s="8">
        <f>SUM(($C$31*'Parrotfish metrics'!M79)+($D$31*'Parrotfish metrics'!M80)+($E$31*'Parrotfish metrics'!M81)+($F$31*'Parrotfish metrics'!M82)+($G$31*'Parrotfish metrics'!M83)+($H$31*'Parrotfish metrics'!M84)+($I$31*'Parrotfish metrics'!M85)+ ($J$31*'Parrotfish metrics'!M86)+ ($K$31*'Parrotfish metrics'!M87))</f>
        <v>0</v>
      </c>
      <c r="K47" s="8">
        <f>SUM(($C$31*'Parrotfish metrics'!N79)+($D$31*'Parrotfish metrics'!N80)+($E$31*'Parrotfish metrics'!N81)+($F$31*'Parrotfish metrics'!N82)+($G$31*'Parrotfish metrics'!N83)+($H$31*'Parrotfish metrics'!N84)+($I$31*'Parrotfish metrics'!N85)+ ($J$31*'Parrotfish metrics'!N86)+ ($K$31*'Parrotfish metrics'!N87))</f>
        <v>0</v>
      </c>
      <c r="L47" s="8">
        <f>SUM(($C$31*'Parrotfish metrics'!O79)+($D$31*'Parrotfish metrics'!O80)+($E$31*'Parrotfish metrics'!O81)+($F$31*'Parrotfish metrics'!O82)+($G$31*'Parrotfish metrics'!O83)+($H$31*'Parrotfish metrics'!O84)+($I$31*'Parrotfish metrics'!O85)+ ($J$31*'Parrotfish metrics'!O86)+ ($K$31*'Parrotfish metrics'!O87))</f>
        <v>0</v>
      </c>
      <c r="M47" s="8">
        <f>SUM(($C$31*'Parrotfish metrics'!P79)+($D$31*'Parrotfish metrics'!P80)+($E$31*'Parrotfish metrics'!P81)+($F$31*'Parrotfish metrics'!P82)+($G$31*'Parrotfish metrics'!P83)+($H$31*'Parrotfish metrics'!P84)+($I$31*'Parrotfish metrics'!P85)+ ($J$31*'Parrotfish metrics'!P86)+ ($K$31*'Parrotfish metrics'!P87))</f>
        <v>0</v>
      </c>
    </row>
    <row r="48" spans="1:13" x14ac:dyDescent="0.25">
      <c r="A48" s="9" t="s">
        <v>7</v>
      </c>
      <c r="B48" s="8">
        <f>SUM(($C$32*'Parrotfish metrics'!E79)+($D$32*'Parrotfish metrics'!E80)+($E$32*'Parrotfish metrics'!E81)+($F$32*'Parrotfish metrics'!E82)+($G$32*'Parrotfish metrics'!E83)+($H$32*'Parrotfish metrics'!E84)+($I$32*'Parrotfish metrics'!E85)+ ($J$32*'Parrotfish metrics'!E86)+ ($K$32*'Parrotfish metrics'!E87))</f>
        <v>0</v>
      </c>
      <c r="C48" s="8">
        <f>SUM(($C$32*'Parrotfish metrics'!F79)+($D$32*'Parrotfish metrics'!F80)+($E$32*'Parrotfish metrics'!F81)+($F$32*'Parrotfish metrics'!F82)+($G$32*'Parrotfish metrics'!F83)+($H$32*'Parrotfish metrics'!F84)+($I$32*'Parrotfish metrics'!F85)+ ($J$32*'Parrotfish metrics'!F86)+ ($K$32*'Parrotfish metrics'!F87))</f>
        <v>0</v>
      </c>
      <c r="D48" s="8">
        <f>SUM(($C$32*'Parrotfish metrics'!G79)+($D$32*'Parrotfish metrics'!G80)+($E$32*'Parrotfish metrics'!G81)+($F$32*'Parrotfish metrics'!G82)+($G$32*'Parrotfish metrics'!G83)+($H$32*'Parrotfish metrics'!G84)+($I$32*'Parrotfish metrics'!G85)+ ($J$32*'Parrotfish metrics'!G86)+ ($K$32*'Parrotfish metrics'!G87))</f>
        <v>0</v>
      </c>
      <c r="E48" s="8">
        <f>SUM(($C$32*'Parrotfish metrics'!H79)+($D$32*'Parrotfish metrics'!H80)+($E$32*'Parrotfish metrics'!H81)+($F$32*'Parrotfish metrics'!H82)+($G$32*'Parrotfish metrics'!H83)+($H$32*'Parrotfish metrics'!H84)+($I$32*'Parrotfish metrics'!H85)+ ($J$32*'Parrotfish metrics'!H86)+ ($K$32*'Parrotfish metrics'!H87))</f>
        <v>0</v>
      </c>
      <c r="F48" s="8">
        <f>SUM(($C$32*'Parrotfish metrics'!I79)+($D$32*'Parrotfish metrics'!I80)+($E$32*'Parrotfish metrics'!I81)+($F$32*'Parrotfish metrics'!I82)+($G$32*'Parrotfish metrics'!I83)+($H$32*'Parrotfish metrics'!I84)+($I$32*'Parrotfish metrics'!I85)+ ($J$32*'Parrotfish metrics'!I86)+ ($K$32*'Parrotfish metrics'!I87))</f>
        <v>0</v>
      </c>
      <c r="G48" s="8">
        <f>SUM(($C$32*'Parrotfish metrics'!J79)+($D$32*'Parrotfish metrics'!J80)+($E$32*'Parrotfish metrics'!J81)+($F$32*'Parrotfish metrics'!J82)+($G$32*'Parrotfish metrics'!J83)+($H$32*'Parrotfish metrics'!J84)+($I$32*'Parrotfish metrics'!J85)+ ($J$32*'Parrotfish metrics'!J86)+ ($K$32*'Parrotfish metrics'!J87))</f>
        <v>0</v>
      </c>
      <c r="H48" s="8">
        <f>SUM(($C$32*'Parrotfish metrics'!K79)+($D$32*'Parrotfish metrics'!K80)+($E$32*'Parrotfish metrics'!K81)+($F$32*'Parrotfish metrics'!K82)+($G$32*'Parrotfish metrics'!K83)+($H$32*'Parrotfish metrics'!K84)+($I$32*'Parrotfish metrics'!K85)+ ($J$32*'Parrotfish metrics'!K86)+ ($K$32*'Parrotfish metrics'!K87))</f>
        <v>0</v>
      </c>
      <c r="I48" s="8">
        <f>SUM(($C$32*'Parrotfish metrics'!L79)+($D$32*'Parrotfish metrics'!L80)+($E$32*'Parrotfish metrics'!L81)+($F$32*'Parrotfish metrics'!L82)+($G$32*'Parrotfish metrics'!L83)+($H$32*'Parrotfish metrics'!L84)+($I$32*'Parrotfish metrics'!L85)+ ($J$32*'Parrotfish metrics'!L86)+ ($K$32*'Parrotfish metrics'!L87))</f>
        <v>0</v>
      </c>
      <c r="J48" s="8">
        <f>SUM(($C$32*'Parrotfish metrics'!M79)+($D$32*'Parrotfish metrics'!M80)+($E$32*'Parrotfish metrics'!M81)+($F$32*'Parrotfish metrics'!M82)+($G$32*'Parrotfish metrics'!M83)+($H$32*'Parrotfish metrics'!M84)+($I$32*'Parrotfish metrics'!M85)+ ($J$32*'Parrotfish metrics'!M86)+ ($K$32*'Parrotfish metrics'!M87))</f>
        <v>0</v>
      </c>
      <c r="K48" s="8">
        <f>SUM(($C$32*'Parrotfish metrics'!N79)+($D$32*'Parrotfish metrics'!N80)+($E$32*'Parrotfish metrics'!N81)+($F$32*'Parrotfish metrics'!N82)+($G$32*'Parrotfish metrics'!N83)+($H$32*'Parrotfish metrics'!N84)+($I$32*'Parrotfish metrics'!N85)+ ($J$32*'Parrotfish metrics'!N86)+ ($K$32*'Parrotfish metrics'!N87))</f>
        <v>0</v>
      </c>
      <c r="L48" s="8">
        <f>SUM(($C$32*'Parrotfish metrics'!O79)+($D$32*'Parrotfish metrics'!O80)+($E$32*'Parrotfish metrics'!O81)+($F$32*'Parrotfish metrics'!O82)+($G$32*'Parrotfish metrics'!O83)+($H$32*'Parrotfish metrics'!O84)+($I$32*'Parrotfish metrics'!O85)+ ($J$32*'Parrotfish metrics'!O86)+ ($K$32*'Parrotfish metrics'!O87))</f>
        <v>0</v>
      </c>
      <c r="M48" s="8">
        <f>SUM(($C$32*'Parrotfish metrics'!P79)+($D$32*'Parrotfish metrics'!P80)+($E$32*'Parrotfish metrics'!P81)+($F$32*'Parrotfish metrics'!P82)+($G$32*'Parrotfish metrics'!P83)+($H$32*'Parrotfish metrics'!P84)+($I$32*'Parrotfish metrics'!P85)+ ($J$32*'Parrotfish metrics'!P86)+ ($K$32*'Parrotfish metrics'!P87))</f>
        <v>0</v>
      </c>
    </row>
    <row r="49" spans="1:14" x14ac:dyDescent="0.25">
      <c r="A49" s="9" t="s">
        <v>6</v>
      </c>
      <c r="B49" s="8">
        <f>SUM(($C$33*'Parrotfish metrics'!E90)+($D$33*'Parrotfish metrics'!E91)+($E$33*'Parrotfish metrics'!E92)+($F$33*'Parrotfish metrics'!E93)+($G$33*'Parrotfish metrics'!E94)+($H$33*'Parrotfish metrics'!E95)+($I$33*'Parrotfish metrics'!E96)+ ($J$33*'Parrotfish metrics'!E97)+ ($K$33*'Parrotfish metrics'!E98))</f>
        <v>0</v>
      </c>
      <c r="C49" s="8">
        <f>SUM(($C$33*'Parrotfish metrics'!F90)+($D$33*'Parrotfish metrics'!F91)+($E$33*'Parrotfish metrics'!F92)+($F$33*'Parrotfish metrics'!F93)+($G$33*'Parrotfish metrics'!F94)+($H$33*'Parrotfish metrics'!F95)+($I$33*'Parrotfish metrics'!F96)+ ($J$33*'Parrotfish metrics'!F97)+ ($K$33*'Parrotfish metrics'!F98))</f>
        <v>0</v>
      </c>
      <c r="D49" s="8">
        <f>SUM(($C$33*'Parrotfish metrics'!G90)+($D$33*'Parrotfish metrics'!G91)+($E$33*'Parrotfish metrics'!G92)+($F$33*'Parrotfish metrics'!G93)+($G$33*'Parrotfish metrics'!G94)+($H$33*'Parrotfish metrics'!G95)+($I$33*'Parrotfish metrics'!G96)+ ($J$33*'Parrotfish metrics'!G97)+ ($K$33*'Parrotfish metrics'!G98))</f>
        <v>0</v>
      </c>
      <c r="E49" s="8">
        <f>SUM(($C$33*'Parrotfish metrics'!H90)+($D$33*'Parrotfish metrics'!H91)+($E$33*'Parrotfish metrics'!H92)+($F$33*'Parrotfish metrics'!H93)+($G$33*'Parrotfish metrics'!H94)+($H$33*'Parrotfish metrics'!H95)+($I$33*'Parrotfish metrics'!H96)+ ($J$33*'Parrotfish metrics'!H97)+ ($K$33*'Parrotfish metrics'!H98))</f>
        <v>0</v>
      </c>
      <c r="F49" s="8">
        <f>SUM(($C$33*'Parrotfish metrics'!I90)+($D$33*'Parrotfish metrics'!I91)+($E$33*'Parrotfish metrics'!I92)+($F$33*'Parrotfish metrics'!I93)+($G$33*'Parrotfish metrics'!I94)+($H$33*'Parrotfish metrics'!I95)+($I$33*'Parrotfish metrics'!I96)+ ($J$33*'Parrotfish metrics'!I97)+ ($K$33*'Parrotfish metrics'!I98))</f>
        <v>0</v>
      </c>
      <c r="G49" s="8">
        <f>SUM(($C$33*'Parrotfish metrics'!J90)+($D$33*'Parrotfish metrics'!J91)+($E$33*'Parrotfish metrics'!J92)+($F$33*'Parrotfish metrics'!J93)+($G$33*'Parrotfish metrics'!J94)+($H$33*'Parrotfish metrics'!J95)+($I$33*'Parrotfish metrics'!J96)+ ($J$33*'Parrotfish metrics'!J97)+ ($K$33*'Parrotfish metrics'!J98))</f>
        <v>0</v>
      </c>
      <c r="H49" s="8">
        <f>SUM(($C$33*'Parrotfish metrics'!K90)+($D$33*'Parrotfish metrics'!K91)+($E$33*'Parrotfish metrics'!K92)+($F$33*'Parrotfish metrics'!K93)+($G$33*'Parrotfish metrics'!K94)+($H$33*'Parrotfish metrics'!K95)+($I$33*'Parrotfish metrics'!K96)+ ($J$33*'Parrotfish metrics'!K97)+ ($K$33*'Parrotfish metrics'!K98))</f>
        <v>0</v>
      </c>
      <c r="I49" s="8">
        <f>SUM(($C$33*'Parrotfish metrics'!L90)+($D$33*'Parrotfish metrics'!L91)+($E$33*'Parrotfish metrics'!L92)+($F$33*'Parrotfish metrics'!L93)+($G$33*'Parrotfish metrics'!L94)+($H$33*'Parrotfish metrics'!L95)+($I$33*'Parrotfish metrics'!L96)+ ($J$33*'Parrotfish metrics'!L97)+ ($K$33*'Parrotfish metrics'!L98))</f>
        <v>0</v>
      </c>
      <c r="J49" s="8">
        <f>SUM(($C$33*'Parrotfish metrics'!M90)+($D$33*'Parrotfish metrics'!M91)+($E$33*'Parrotfish metrics'!M92)+($F$33*'Parrotfish metrics'!M93)+($G$33*'Parrotfish metrics'!M94)+($H$33*'Parrotfish metrics'!M95)+($I$33*'Parrotfish metrics'!M96)+ ($J$33*'Parrotfish metrics'!M97)+ ($K$33*'Parrotfish metrics'!M98))</f>
        <v>0</v>
      </c>
      <c r="K49" s="8">
        <f>SUM(($C$33*'Parrotfish metrics'!N90)+($D$33*'Parrotfish metrics'!N91)+($E$33*'Parrotfish metrics'!N92)+($F$33*'Parrotfish metrics'!N93)+($G$33*'Parrotfish metrics'!N94)+($H$33*'Parrotfish metrics'!N95)+($I$33*'Parrotfish metrics'!N96)+ ($J$33*'Parrotfish metrics'!N97)+ ($K$33*'Parrotfish metrics'!N98))</f>
        <v>0</v>
      </c>
      <c r="L49" s="8">
        <f>SUM(($C$33*'Parrotfish metrics'!O90)+($D$33*'Parrotfish metrics'!O91)+($E$33*'Parrotfish metrics'!O92)+($F$33*'Parrotfish metrics'!O93)+($G$33*'Parrotfish metrics'!O94)+($H$33*'Parrotfish metrics'!O95)+($I$33*'Parrotfish metrics'!O96)+ ($J$33*'Parrotfish metrics'!O97)+ ($K$33*'Parrotfish metrics'!O98))</f>
        <v>0</v>
      </c>
      <c r="M49" s="8">
        <f>SUM(($C$33*'Parrotfish metrics'!P90)+($D$33*'Parrotfish metrics'!P91)+($E$33*'Parrotfish metrics'!P92)+($F$33*'Parrotfish metrics'!P93)+($G$33*'Parrotfish metrics'!P94)+($H$33*'Parrotfish metrics'!P95)+($I$33*'Parrotfish metrics'!P96)+ ($J$33*'Parrotfish metrics'!P97)+ ($K$33*'Parrotfish metrics'!P98))</f>
        <v>0</v>
      </c>
    </row>
    <row r="50" spans="1:14" x14ac:dyDescent="0.25">
      <c r="A50" s="9" t="s">
        <v>5</v>
      </c>
      <c r="B50" s="8">
        <f>SUM(($C$34*'Parrotfish metrics'!E90)+($D$34*'Parrotfish metrics'!E91)+($E$34*'Parrotfish metrics'!E92)+($F$34*'Parrotfish metrics'!E93)+($G$34*'Parrotfish metrics'!E94)+($H$34*'Parrotfish metrics'!E95)+($I$34*'Parrotfish metrics'!E96)+ ($J$34*'Parrotfish metrics'!E97)+ ($K$34*'Parrotfish metrics'!E98))</f>
        <v>0</v>
      </c>
      <c r="C50" s="8">
        <f>SUM(($C$34*'Parrotfish metrics'!F90)+($D$34*'Parrotfish metrics'!F91)+($E$34*'Parrotfish metrics'!F92)+($F$34*'Parrotfish metrics'!F93)+($G$34*'Parrotfish metrics'!F94)+($H$34*'Parrotfish metrics'!F95)+($I$34*'Parrotfish metrics'!F96)+ ($J$34*'Parrotfish metrics'!F97)+ ($K$34*'Parrotfish metrics'!F98))</f>
        <v>0</v>
      </c>
      <c r="D50" s="8">
        <f>SUM(($C$34*'Parrotfish metrics'!G90)+($D$34*'Parrotfish metrics'!G91)+($E$34*'Parrotfish metrics'!G92)+($F$34*'Parrotfish metrics'!G93)+($G$34*'Parrotfish metrics'!G94)+($H$34*'Parrotfish metrics'!G95)+($I$34*'Parrotfish metrics'!G96)+ ($J$34*'Parrotfish metrics'!G97)+ ($K$34*'Parrotfish metrics'!G98))</f>
        <v>0</v>
      </c>
      <c r="E50" s="8">
        <f>SUM(($C$34*'Parrotfish metrics'!H90)+($D$34*'Parrotfish metrics'!H91)+($E$34*'Parrotfish metrics'!H92)+($F$34*'Parrotfish metrics'!H93)+($G$34*'Parrotfish metrics'!H94)+($H$34*'Parrotfish metrics'!H95)+($I$34*'Parrotfish metrics'!H96)+ ($J$34*'Parrotfish metrics'!H97)+ ($K$34*'Parrotfish metrics'!H98))</f>
        <v>0</v>
      </c>
      <c r="F50" s="8">
        <f>SUM(($C$34*'Parrotfish metrics'!I90)+($D$34*'Parrotfish metrics'!I91)+($E$34*'Parrotfish metrics'!I92)+($F$34*'Parrotfish metrics'!I93)+($G$34*'Parrotfish metrics'!I94)+($H$34*'Parrotfish metrics'!I95)+($I$34*'Parrotfish metrics'!I96)+ ($J$34*'Parrotfish metrics'!I97)+ ($K$34*'Parrotfish metrics'!I98))</f>
        <v>0</v>
      </c>
      <c r="G50" s="8">
        <f>SUM(($C$34*'Parrotfish metrics'!J90)+($D$34*'Parrotfish metrics'!J91)+($E$34*'Parrotfish metrics'!J92)+($F$34*'Parrotfish metrics'!J93)+($G$34*'Parrotfish metrics'!J94)+($H$34*'Parrotfish metrics'!J95)+($I$34*'Parrotfish metrics'!J96)+ ($J$34*'Parrotfish metrics'!J97)+ ($K$34*'Parrotfish metrics'!J98))</f>
        <v>0</v>
      </c>
      <c r="H50" s="8">
        <f>SUM(($C$34*'Parrotfish metrics'!K90)+($D$34*'Parrotfish metrics'!K91)+($E$34*'Parrotfish metrics'!K92)+($F$34*'Parrotfish metrics'!K93)+($G$34*'Parrotfish metrics'!K94)+($H$34*'Parrotfish metrics'!K95)+($I$34*'Parrotfish metrics'!K96)+ ($J$34*'Parrotfish metrics'!K97)+ ($K$34*'Parrotfish metrics'!K98))</f>
        <v>0</v>
      </c>
      <c r="I50" s="8">
        <f>SUM(($C$34*'Parrotfish metrics'!L90)+($D$34*'Parrotfish metrics'!L91)+($E$34*'Parrotfish metrics'!L92)+($F$34*'Parrotfish metrics'!L93)+($G$34*'Parrotfish metrics'!L94)+($H$34*'Parrotfish metrics'!L95)+($I$34*'Parrotfish metrics'!L96)+ ($J$34*'Parrotfish metrics'!L97)+ ($K$34*'Parrotfish metrics'!L98))</f>
        <v>0</v>
      </c>
      <c r="J50" s="8">
        <f>SUM(($C$34*'Parrotfish metrics'!M90)+($D$34*'Parrotfish metrics'!M91)+($E$34*'Parrotfish metrics'!M92)+($F$34*'Parrotfish metrics'!M93)+($G$34*'Parrotfish metrics'!M94)+($H$34*'Parrotfish metrics'!M95)+($I$34*'Parrotfish metrics'!M96)+ ($J$34*'Parrotfish metrics'!M97)+ ($K$34*'Parrotfish metrics'!M98))</f>
        <v>0</v>
      </c>
      <c r="K50" s="8">
        <f>SUM(($C$34*'Parrotfish metrics'!N90)+($D$34*'Parrotfish metrics'!N91)+($E$34*'Parrotfish metrics'!N92)+($F$34*'Parrotfish metrics'!N93)+($G$34*'Parrotfish metrics'!N94)+($H$34*'Parrotfish metrics'!N95)+($I$34*'Parrotfish metrics'!N96)+ ($J$34*'Parrotfish metrics'!N97)+ ($K$34*'Parrotfish metrics'!N98))</f>
        <v>0</v>
      </c>
      <c r="L50" s="8">
        <f>SUM(($C$34*'Parrotfish metrics'!O90)+($D$34*'Parrotfish metrics'!O91)+($E$34*'Parrotfish metrics'!O92)+($F$34*'Parrotfish metrics'!O93)+($G$34*'Parrotfish metrics'!O94)+($H$34*'Parrotfish metrics'!O95)+($I$34*'Parrotfish metrics'!O96)+ ($J$34*'Parrotfish metrics'!O97)+ ($K$34*'Parrotfish metrics'!O98))</f>
        <v>0</v>
      </c>
      <c r="M50" s="8">
        <f>SUM(($C$34*'Parrotfish metrics'!P90)+($D$34*'Parrotfish metrics'!P91)+($E$34*'Parrotfish metrics'!P92)+($F$34*'Parrotfish metrics'!P93)+($G$34*'Parrotfish metrics'!P94)+($H$34*'Parrotfish metrics'!P95)+($I$34*'Parrotfish metrics'!P96)+ ($J$34*'Parrotfish metrics'!P97)+ ($K$34*'Parrotfish metrics'!P98))</f>
        <v>0</v>
      </c>
    </row>
    <row r="51" spans="1:14" ht="15.75" thickBot="1" x14ac:dyDescent="0.3">
      <c r="A51" s="9" t="s">
        <v>4</v>
      </c>
      <c r="B51" s="8">
        <f>SUM(($C$35*'Parrotfish metrics'!E79)+($D$35*'Parrotfish metrics'!E80)+($E$35*'Parrotfish metrics'!E81)+($F$35*'Parrotfish metrics'!E82)+($G$35*'Parrotfish metrics'!E83)+($H$35*'Parrotfish metrics'!E84)+($I$35*'Parrotfish metrics'!E85)+ ($J$35*'Parrotfish metrics'!E86)+ ($K$35*'Parrotfish metrics'!E87))</f>
        <v>0</v>
      </c>
      <c r="C51" s="8">
        <f>SUM(($C$35*'Parrotfish metrics'!F79)+($D$35*'Parrotfish metrics'!F80)+($E$35*'Parrotfish metrics'!F81)+($F$35*'Parrotfish metrics'!F82)+($G$35*'Parrotfish metrics'!F83)+($H$35*'Parrotfish metrics'!F84)+($I$35*'Parrotfish metrics'!F85)+ ($J$35*'Parrotfish metrics'!F86)+ ($K$35*'Parrotfish metrics'!F87))</f>
        <v>0</v>
      </c>
      <c r="D51" s="8">
        <f>SUM(($C$35*'Parrotfish metrics'!G79)+($D$35*'Parrotfish metrics'!G80)+($E$35*'Parrotfish metrics'!G81)+($F$35*'Parrotfish metrics'!G82)+($G$35*'Parrotfish metrics'!G83)+($H$35*'Parrotfish metrics'!G84)+($I$35*'Parrotfish metrics'!G85)+ ($J$35*'Parrotfish metrics'!G86)+ ($K$35*'Parrotfish metrics'!G87))</f>
        <v>0</v>
      </c>
      <c r="E51" s="8">
        <f>SUM(($C$35*'Parrotfish metrics'!H79)+($D$35*'Parrotfish metrics'!H80)+($E$35*'Parrotfish metrics'!H81)+($F$35*'Parrotfish metrics'!H82)+($G$35*'Parrotfish metrics'!H83)+($H$35*'Parrotfish metrics'!H84)+($I$35*'Parrotfish metrics'!H85)+ ($J$35*'Parrotfish metrics'!H86)+ ($K$35*'Parrotfish metrics'!H87))</f>
        <v>0</v>
      </c>
      <c r="F51" s="8">
        <f>SUM(($C$35*'Parrotfish metrics'!I79)+($D$35*'Parrotfish metrics'!I80)+($E$35*'Parrotfish metrics'!I81)+($F$35*'Parrotfish metrics'!I82)+($G$35*'Parrotfish metrics'!I83)+($H$35*'Parrotfish metrics'!I84)+($I$35*'Parrotfish metrics'!I85)+ ($J$35*'Parrotfish metrics'!I86)+ ($K$35*'Parrotfish metrics'!I87))</f>
        <v>0</v>
      </c>
      <c r="G51" s="8">
        <f>SUM(($C$35*'Parrotfish metrics'!J79)+($D$35*'Parrotfish metrics'!J80)+($E$35*'Parrotfish metrics'!J81)+($F$35*'Parrotfish metrics'!J82)+($G$35*'Parrotfish metrics'!J83)+($H$35*'Parrotfish metrics'!J84)+($I$35*'Parrotfish metrics'!J85)+ ($J$35*'Parrotfish metrics'!J86)+ ($K$35*'Parrotfish metrics'!J87))</f>
        <v>0</v>
      </c>
      <c r="H51" s="8">
        <f>SUM(($C$35*'Parrotfish metrics'!K79)+($D$35*'Parrotfish metrics'!K80)+($E$35*'Parrotfish metrics'!K81)+($F$35*'Parrotfish metrics'!K82)+($G$35*'Parrotfish metrics'!K83)+($H$35*'Parrotfish metrics'!K84)+($I$35*'Parrotfish metrics'!K85)+ ($J$35*'Parrotfish metrics'!K86)+ ($K$35*'Parrotfish metrics'!K87))</f>
        <v>0</v>
      </c>
      <c r="I51" s="8">
        <f>SUM(($C$35*'Parrotfish metrics'!L79)+($D$35*'Parrotfish metrics'!L80)+($E$35*'Parrotfish metrics'!L81)+($F$35*'Parrotfish metrics'!L82)+($G$35*'Parrotfish metrics'!L83)+($H$35*'Parrotfish metrics'!L84)+($I$35*'Parrotfish metrics'!L85)+ ($J$35*'Parrotfish metrics'!L86)+ ($K$35*'Parrotfish metrics'!L87))</f>
        <v>0</v>
      </c>
      <c r="J51" s="8">
        <f>SUM(($C$35*'Parrotfish metrics'!M79)+($D$35*'Parrotfish metrics'!M80)+($E$35*'Parrotfish metrics'!M81)+($F$35*'Parrotfish metrics'!M82)+($G$35*'Parrotfish metrics'!M83)+($H$35*'Parrotfish metrics'!M84)+($I$35*'Parrotfish metrics'!M85)+ ($J$35*'Parrotfish metrics'!M86)+ ($K$35*'Parrotfish metrics'!M87))</f>
        <v>0</v>
      </c>
      <c r="K51" s="8">
        <f>SUM(($C$35*'Parrotfish metrics'!N79)+($D$35*'Parrotfish metrics'!N80)+($E$35*'Parrotfish metrics'!N81)+($F$35*'Parrotfish metrics'!N82)+($G$35*'Parrotfish metrics'!N83)+($H$35*'Parrotfish metrics'!N84)+($I$35*'Parrotfish metrics'!N85)+ ($J$35*'Parrotfish metrics'!N86)+ ($K$35*'Parrotfish metrics'!N87))</f>
        <v>0</v>
      </c>
      <c r="L51" s="8">
        <f>SUM(($C$35*'Parrotfish metrics'!O79)+($D$35*'Parrotfish metrics'!O80)+($E$35*'Parrotfish metrics'!O81)+($F$35*'Parrotfish metrics'!O82)+($G$35*'Parrotfish metrics'!O83)+($H$35*'Parrotfish metrics'!O84)+($I$35*'Parrotfish metrics'!O85)+ ($J$35*'Parrotfish metrics'!O86)+ ($K$35*'Parrotfish metrics'!O87))</f>
        <v>0</v>
      </c>
      <c r="M51" s="8">
        <f>SUM(($C$35*'Parrotfish metrics'!P79)+($D$35*'Parrotfish metrics'!P80)+($E$35*'Parrotfish metrics'!P81)+($F$35*'Parrotfish metrics'!P82)+($G$35*'Parrotfish metrics'!P83)+($H$35*'Parrotfish metrics'!P84)+($I$35*'Parrotfish metrics'!P85)+ ($J$35*'Parrotfish metrics'!P86)+ ($K$35*'Parrotfish metrics'!P87))</f>
        <v>0</v>
      </c>
    </row>
    <row r="52" spans="1:14" ht="15.75" thickBot="1" x14ac:dyDescent="0.3">
      <c r="A52" s="7" t="s">
        <v>3</v>
      </c>
      <c r="B52" s="6">
        <f t="shared" ref="B52:M52" si="2">SUM(B42:B51)</f>
        <v>0</v>
      </c>
      <c r="C52" s="6">
        <f t="shared" si="2"/>
        <v>0</v>
      </c>
      <c r="D52" s="6">
        <f t="shared" si="2"/>
        <v>0</v>
      </c>
      <c r="E52" s="6">
        <f t="shared" si="2"/>
        <v>0</v>
      </c>
      <c r="F52" s="6">
        <f t="shared" si="2"/>
        <v>0</v>
      </c>
      <c r="G52" s="6">
        <f t="shared" si="2"/>
        <v>0</v>
      </c>
      <c r="H52" s="6">
        <f t="shared" si="2"/>
        <v>0</v>
      </c>
      <c r="I52" s="6">
        <f t="shared" si="2"/>
        <v>0</v>
      </c>
      <c r="J52" s="6">
        <f t="shared" si="2"/>
        <v>0</v>
      </c>
      <c r="K52" s="6">
        <f t="shared" si="2"/>
        <v>0</v>
      </c>
      <c r="L52" s="6">
        <f t="shared" si="2"/>
        <v>0</v>
      </c>
      <c r="M52" s="6">
        <f t="shared" si="2"/>
        <v>0</v>
      </c>
    </row>
    <row r="54" spans="1:14" ht="18" x14ac:dyDescent="0.3">
      <c r="A54" s="5" t="s">
        <v>2</v>
      </c>
      <c r="B54" s="5"/>
      <c r="C54" s="5"/>
      <c r="D54" s="5"/>
      <c r="E54" s="5"/>
      <c r="F54" s="5"/>
      <c r="G54" s="5"/>
      <c r="N54" s="4" t="s">
        <v>1</v>
      </c>
    </row>
    <row r="55" spans="1:14" ht="18" x14ac:dyDescent="0.3">
      <c r="A55" s="3" t="s">
        <v>0</v>
      </c>
      <c r="B55" s="2" t="str">
        <f t="shared" ref="B55:M55" si="3">IF($B$5= "", "",SUM(B42:B51))</f>
        <v/>
      </c>
      <c r="C55" s="2" t="str">
        <f t="shared" si="3"/>
        <v/>
      </c>
      <c r="D55" s="2" t="str">
        <f t="shared" si="3"/>
        <v/>
      </c>
      <c r="E55" s="2" t="str">
        <f t="shared" si="3"/>
        <v/>
      </c>
      <c r="F55" s="2" t="str">
        <f t="shared" si="3"/>
        <v/>
      </c>
      <c r="G55" s="2" t="str">
        <f t="shared" si="3"/>
        <v/>
      </c>
      <c r="H55" s="2" t="str">
        <f t="shared" si="3"/>
        <v/>
      </c>
      <c r="I55" s="2" t="str">
        <f t="shared" si="3"/>
        <v/>
      </c>
      <c r="J55" s="2" t="str">
        <f t="shared" si="3"/>
        <v/>
      </c>
      <c r="K55" s="2" t="str">
        <f t="shared" si="3"/>
        <v/>
      </c>
      <c r="L55" s="2" t="str">
        <f t="shared" si="3"/>
        <v/>
      </c>
      <c r="M55" s="2" t="str">
        <f t="shared" si="3"/>
        <v/>
      </c>
      <c r="N55" s="1">
        <f>SUM(B55:J55)</f>
        <v>0</v>
      </c>
    </row>
  </sheetData>
  <protectedRanges>
    <protectedRange sqref="J15:K16 E11:F11 F15:F16 K12:K14 C26:K35 I11:K11 C10:K10" name="Range1"/>
  </protectedRanges>
  <mergeCells count="6">
    <mergeCell ref="E1:O4"/>
    <mergeCell ref="A3:B3"/>
    <mergeCell ref="C8:F8"/>
    <mergeCell ref="G8:K8"/>
    <mergeCell ref="C24:F24"/>
    <mergeCell ref="G24:K2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6E2E8-975D-49AD-BA65-6138BA55D3C4}">
  <sheetPr>
    <tabColor theme="0" tint="-0.249977111117893"/>
  </sheetPr>
  <dimension ref="A1:AL125"/>
  <sheetViews>
    <sheetView zoomScale="70" zoomScaleNormal="70" workbookViewId="0">
      <selection activeCell="B1" sqref="B1"/>
    </sheetView>
  </sheetViews>
  <sheetFormatPr defaultRowHeight="15" x14ac:dyDescent="0.25"/>
  <cols>
    <col min="3" max="3" width="23.7109375" customWidth="1"/>
    <col min="4" max="4" width="15" customWidth="1"/>
    <col min="5" max="5" width="13" customWidth="1"/>
    <col min="6" max="6" width="12.140625" customWidth="1"/>
    <col min="7" max="7" width="13.28515625" customWidth="1"/>
    <col min="8" max="9" width="12.85546875" customWidth="1"/>
    <col min="10" max="10" width="13.42578125" customWidth="1"/>
    <col min="11" max="11" width="12.140625" customWidth="1"/>
    <col min="12" max="12" width="13.42578125" customWidth="1"/>
  </cols>
  <sheetData>
    <row r="1" spans="1:38" ht="19.5" thickBot="1" x14ac:dyDescent="0.35">
      <c r="A1" s="42"/>
      <c r="B1" s="42"/>
      <c r="C1" s="42"/>
      <c r="D1" s="42"/>
      <c r="E1" s="42"/>
      <c r="F1" s="42"/>
      <c r="G1" s="42"/>
      <c r="H1" s="42"/>
      <c r="I1" s="42"/>
      <c r="J1" s="42"/>
      <c r="K1" s="42"/>
      <c r="L1" s="42"/>
      <c r="M1" s="42"/>
      <c r="N1" s="42"/>
      <c r="O1" s="42"/>
      <c r="P1" s="42"/>
      <c r="Q1" s="42"/>
      <c r="R1" s="42"/>
      <c r="S1" s="42"/>
      <c r="T1" s="42"/>
      <c r="U1" s="42"/>
      <c r="V1" s="42"/>
      <c r="W1" s="42"/>
      <c r="X1" s="42"/>
      <c r="Y1" s="42"/>
      <c r="Z1" s="42"/>
      <c r="AA1" s="228" t="s">
        <v>146</v>
      </c>
      <c r="AB1" s="42"/>
      <c r="AC1" s="227"/>
      <c r="AD1" s="227"/>
      <c r="AE1" s="226"/>
      <c r="AF1" s="226"/>
      <c r="AG1" s="42"/>
      <c r="AH1" s="42"/>
      <c r="AI1" s="42"/>
      <c r="AJ1" s="42"/>
      <c r="AK1" s="42"/>
      <c r="AL1" s="42"/>
    </row>
    <row r="2" spans="1:38" ht="15.75" thickBot="1" x14ac:dyDescent="0.3">
      <c r="A2" s="42"/>
      <c r="B2" s="42"/>
      <c r="C2" s="246" t="s">
        <v>148</v>
      </c>
      <c r="D2" s="247"/>
      <c r="E2" s="247"/>
      <c r="F2" s="247"/>
      <c r="G2" s="247"/>
      <c r="H2" s="247"/>
      <c r="I2" s="247"/>
      <c r="J2" s="247"/>
      <c r="K2" s="247"/>
      <c r="L2" s="247"/>
      <c r="M2" s="247"/>
      <c r="N2" s="247"/>
      <c r="O2" s="247"/>
      <c r="P2" s="247"/>
      <c r="Q2" s="247"/>
      <c r="R2" s="247"/>
      <c r="S2" s="247"/>
      <c r="T2" s="248"/>
      <c r="U2" s="42"/>
      <c r="V2" s="42"/>
      <c r="W2" s="42"/>
      <c r="X2" s="42"/>
      <c r="Y2" s="42"/>
      <c r="Z2" s="42"/>
      <c r="AA2" s="213" t="s">
        <v>147</v>
      </c>
      <c r="AB2" s="193"/>
      <c r="AC2" s="193"/>
      <c r="AD2" s="193"/>
      <c r="AE2" s="193"/>
      <c r="AF2" s="193"/>
      <c r="AG2" s="42"/>
      <c r="AH2" s="42"/>
      <c r="AI2" s="42"/>
      <c r="AJ2" s="42"/>
      <c r="AK2" s="42"/>
      <c r="AL2" s="42"/>
    </row>
    <row r="3" spans="1:38" x14ac:dyDescent="0.25">
      <c r="A3" s="42"/>
      <c r="B3" s="42"/>
      <c r="C3" s="225"/>
      <c r="D3" s="249" t="s">
        <v>47</v>
      </c>
      <c r="E3" s="250"/>
      <c r="F3" s="250"/>
      <c r="G3" s="251"/>
      <c r="H3" s="249" t="s">
        <v>46</v>
      </c>
      <c r="I3" s="250"/>
      <c r="J3" s="250"/>
      <c r="K3" s="250"/>
      <c r="L3" s="252"/>
      <c r="M3" s="253" t="s">
        <v>146</v>
      </c>
      <c r="N3" s="254"/>
      <c r="O3" s="254"/>
      <c r="P3" s="254"/>
      <c r="Q3" s="254"/>
      <c r="R3" s="254"/>
      <c r="S3" s="254"/>
      <c r="T3" s="255"/>
      <c r="U3" s="42"/>
      <c r="V3" s="42"/>
      <c r="W3" s="42"/>
      <c r="X3" s="42"/>
      <c r="Y3" s="42"/>
      <c r="Z3" s="42"/>
      <c r="AA3" s="213" t="s">
        <v>145</v>
      </c>
      <c r="AB3" s="193"/>
      <c r="AC3" s="193"/>
      <c r="AD3" s="193"/>
      <c r="AE3" s="193"/>
      <c r="AF3" s="193"/>
      <c r="AG3" s="42"/>
      <c r="AH3" s="42"/>
      <c r="AI3" s="42"/>
      <c r="AJ3" s="42"/>
      <c r="AK3" s="42"/>
      <c r="AL3" s="42"/>
    </row>
    <row r="4" spans="1:38" ht="15.75" thickBot="1" x14ac:dyDescent="0.3">
      <c r="A4" s="42"/>
      <c r="B4" s="42"/>
      <c r="C4" s="224" t="s">
        <v>144</v>
      </c>
      <c r="D4" s="62" t="s">
        <v>44</v>
      </c>
      <c r="E4" s="62" t="s">
        <v>43</v>
      </c>
      <c r="F4" s="62" t="s">
        <v>42</v>
      </c>
      <c r="G4" s="62" t="s">
        <v>41</v>
      </c>
      <c r="H4" s="62" t="s">
        <v>44</v>
      </c>
      <c r="I4" s="62" t="s">
        <v>43</v>
      </c>
      <c r="J4" s="62" t="s">
        <v>42</v>
      </c>
      <c r="K4" s="62" t="s">
        <v>41</v>
      </c>
      <c r="L4" s="156" t="s">
        <v>40</v>
      </c>
      <c r="M4" s="256"/>
      <c r="N4" s="257"/>
      <c r="O4" s="257"/>
      <c r="P4" s="257"/>
      <c r="Q4" s="257"/>
      <c r="R4" s="257"/>
      <c r="S4" s="257"/>
      <c r="T4" s="258"/>
      <c r="U4" s="42"/>
      <c r="V4" s="42"/>
      <c r="W4" s="42"/>
      <c r="X4" s="42"/>
      <c r="Y4" s="42"/>
      <c r="Z4" s="42"/>
      <c r="AA4" s="213" t="s">
        <v>143</v>
      </c>
      <c r="AB4" s="193"/>
      <c r="AC4" s="193"/>
      <c r="AD4" s="193"/>
      <c r="AE4" s="193"/>
      <c r="AF4" s="193"/>
      <c r="AG4" s="42"/>
      <c r="AH4" s="42"/>
      <c r="AI4" s="42"/>
      <c r="AJ4" s="42"/>
      <c r="AK4" s="42"/>
      <c r="AL4" s="42"/>
    </row>
    <row r="5" spans="1:38" x14ac:dyDescent="0.25">
      <c r="A5" s="42"/>
      <c r="B5" s="42"/>
      <c r="C5" s="215" t="s">
        <v>13</v>
      </c>
      <c r="D5" s="211">
        <v>5.8511257973718473</v>
      </c>
      <c r="E5" s="223">
        <v>50.631077912771978</v>
      </c>
      <c r="F5" s="223">
        <v>133.00142379830501</v>
      </c>
      <c r="G5" s="222">
        <v>252.40363703788492</v>
      </c>
      <c r="H5" s="67">
        <v>9.0366882269394484</v>
      </c>
      <c r="I5" s="67">
        <v>43.48491602723454</v>
      </c>
      <c r="J5" s="67">
        <v>92.116650221279698</v>
      </c>
      <c r="K5" s="67">
        <v>171.64793571961508</v>
      </c>
      <c r="L5" s="209">
        <v>248.54579267239146</v>
      </c>
      <c r="M5" s="259"/>
      <c r="N5" s="259"/>
      <c r="O5" s="259"/>
      <c r="P5" s="259"/>
      <c r="Q5" s="259"/>
      <c r="R5" s="259"/>
      <c r="S5" s="259"/>
      <c r="T5" s="260"/>
      <c r="U5" s="42"/>
      <c r="V5" s="42"/>
      <c r="W5" s="42"/>
      <c r="X5" s="42"/>
      <c r="Y5" s="42"/>
      <c r="Z5" s="42"/>
      <c r="AA5" s="213" t="s">
        <v>142</v>
      </c>
      <c r="AB5" s="193"/>
      <c r="AC5" s="193"/>
      <c r="AD5" s="193"/>
      <c r="AE5" s="193"/>
      <c r="AF5" s="193"/>
      <c r="AG5" s="42"/>
      <c r="AH5" s="42"/>
      <c r="AI5" s="42"/>
      <c r="AJ5" s="42"/>
      <c r="AK5" s="42"/>
      <c r="AL5" s="42"/>
    </row>
    <row r="6" spans="1:38" x14ac:dyDescent="0.25">
      <c r="A6" s="42"/>
      <c r="B6" s="42"/>
      <c r="C6" s="219" t="s">
        <v>12</v>
      </c>
      <c r="D6" s="218">
        <v>0.2087640835828605</v>
      </c>
      <c r="E6" s="216">
        <v>0.48276223390811235</v>
      </c>
      <c r="F6" s="220"/>
      <c r="G6" s="221"/>
      <c r="H6" s="216">
        <v>0.18695378869357682</v>
      </c>
      <c r="I6" s="216">
        <v>0.36389528247797998</v>
      </c>
      <c r="J6" s="220"/>
      <c r="K6" s="220"/>
      <c r="L6" s="185"/>
      <c r="M6" s="261" t="s">
        <v>135</v>
      </c>
      <c r="N6" s="261"/>
      <c r="O6" s="261"/>
      <c r="P6" s="261"/>
      <c r="Q6" s="261"/>
      <c r="R6" s="261"/>
      <c r="S6" s="261"/>
      <c r="T6" s="262"/>
      <c r="U6" s="42"/>
      <c r="V6" s="42"/>
      <c r="W6" s="42"/>
      <c r="X6" s="42"/>
      <c r="Y6" s="42"/>
      <c r="Z6" s="42"/>
      <c r="AA6" s="213" t="s">
        <v>141</v>
      </c>
      <c r="AB6" s="193"/>
      <c r="AC6" s="193"/>
      <c r="AD6" s="193"/>
      <c r="AE6" s="193"/>
      <c r="AF6" s="193"/>
      <c r="AG6" s="42"/>
      <c r="AH6" s="42"/>
      <c r="AI6" s="42"/>
      <c r="AJ6" s="42"/>
      <c r="AK6" s="42"/>
      <c r="AL6" s="42"/>
    </row>
    <row r="7" spans="1:38" x14ac:dyDescent="0.25">
      <c r="A7" s="42"/>
      <c r="B7" s="42"/>
      <c r="C7" s="219" t="s">
        <v>11</v>
      </c>
      <c r="D7" s="218">
        <v>0.14094905114821049</v>
      </c>
      <c r="E7" s="216">
        <v>0.47228055971821886</v>
      </c>
      <c r="F7" s="216">
        <v>1.0738156331640618</v>
      </c>
      <c r="G7" s="217">
        <v>0.9730803515505424</v>
      </c>
      <c r="H7" s="216">
        <v>0.11275924091856841</v>
      </c>
      <c r="I7" s="216">
        <v>0.39251619174914998</v>
      </c>
      <c r="J7" s="216">
        <v>0.72166887383529932</v>
      </c>
      <c r="K7" s="216">
        <v>0.77846428124043421</v>
      </c>
      <c r="L7" s="185"/>
      <c r="M7" s="261" t="s">
        <v>135</v>
      </c>
      <c r="N7" s="261"/>
      <c r="O7" s="261"/>
      <c r="P7" s="261"/>
      <c r="Q7" s="261"/>
      <c r="R7" s="261"/>
      <c r="S7" s="261"/>
      <c r="T7" s="262"/>
      <c r="U7" s="42"/>
      <c r="V7" s="42"/>
      <c r="W7" s="42"/>
      <c r="X7" s="42"/>
      <c r="Y7" s="42"/>
      <c r="Z7" s="42"/>
      <c r="AA7" s="213" t="s">
        <v>140</v>
      </c>
      <c r="AB7" s="193"/>
      <c r="AC7" s="193"/>
      <c r="AD7" s="193"/>
      <c r="AE7" s="193"/>
      <c r="AF7" s="193"/>
      <c r="AG7" s="42"/>
      <c r="AH7" s="42"/>
      <c r="AI7" s="42"/>
      <c r="AJ7" s="42"/>
      <c r="AK7" s="42"/>
      <c r="AL7" s="42"/>
    </row>
    <row r="8" spans="1:38" x14ac:dyDescent="0.25">
      <c r="A8" s="42"/>
      <c r="B8" s="42"/>
      <c r="C8" s="219" t="s">
        <v>10</v>
      </c>
      <c r="D8" s="218">
        <v>6.9617441609961278E-2</v>
      </c>
      <c r="E8" s="216">
        <v>0.24024632725468123</v>
      </c>
      <c r="F8" s="216">
        <v>0.70128345115360979</v>
      </c>
      <c r="G8" s="217">
        <v>0.30024084299711756</v>
      </c>
      <c r="H8" s="216">
        <v>5.5693953287969035E-2</v>
      </c>
      <c r="I8" s="216">
        <v>0.18013197771999001</v>
      </c>
      <c r="J8" s="216">
        <v>0.37472641742537555</v>
      </c>
      <c r="K8" s="216">
        <v>0.24019267439769409</v>
      </c>
      <c r="L8" s="185"/>
      <c r="M8" s="261" t="s">
        <v>135</v>
      </c>
      <c r="N8" s="261"/>
      <c r="O8" s="261"/>
      <c r="P8" s="261"/>
      <c r="Q8" s="261"/>
      <c r="R8" s="261"/>
      <c r="S8" s="261"/>
      <c r="T8" s="262"/>
      <c r="U8" s="42"/>
      <c r="V8" s="42"/>
      <c r="W8" s="42"/>
      <c r="X8" s="42"/>
      <c r="Y8" s="42"/>
      <c r="Z8" s="42"/>
      <c r="AA8" s="193"/>
      <c r="AB8" s="193"/>
      <c r="AC8" s="193"/>
      <c r="AD8" s="193"/>
      <c r="AE8" s="193"/>
      <c r="AF8" s="193"/>
      <c r="AG8" s="42"/>
      <c r="AH8" s="42"/>
      <c r="AI8" s="42"/>
      <c r="AJ8" s="42"/>
      <c r="AK8" s="42"/>
      <c r="AL8" s="42"/>
    </row>
    <row r="9" spans="1:38" x14ac:dyDescent="0.25">
      <c r="A9" s="42"/>
      <c r="B9" s="42"/>
      <c r="C9" s="215" t="s">
        <v>9</v>
      </c>
      <c r="D9" s="211">
        <v>2.0856660713859756</v>
      </c>
      <c r="E9" s="67">
        <v>11.310881891722595</v>
      </c>
      <c r="F9" s="67">
        <v>40.353276032086711</v>
      </c>
      <c r="G9" s="210">
        <v>106.11160998139835</v>
      </c>
      <c r="H9" s="67">
        <v>1.9293260825077072</v>
      </c>
      <c r="I9" s="67">
        <v>12.488630745803411</v>
      </c>
      <c r="J9" s="67">
        <v>40.615556532211713</v>
      </c>
      <c r="K9" s="67">
        <v>95.550801258399332</v>
      </c>
      <c r="L9" s="209">
        <v>162.38447188027345</v>
      </c>
      <c r="M9" s="261"/>
      <c r="N9" s="261"/>
      <c r="O9" s="261"/>
      <c r="P9" s="261"/>
      <c r="Q9" s="261"/>
      <c r="R9" s="261"/>
      <c r="S9" s="261"/>
      <c r="T9" s="262"/>
      <c r="U9" s="42"/>
      <c r="V9" s="42"/>
      <c r="W9" s="42"/>
      <c r="X9" s="42"/>
      <c r="Y9" s="42"/>
      <c r="Z9" s="42"/>
      <c r="AA9" s="193"/>
      <c r="AB9" s="193"/>
      <c r="AC9" s="193"/>
      <c r="AD9" s="193"/>
      <c r="AE9" s="193"/>
      <c r="AF9" s="193"/>
      <c r="AG9" s="42"/>
      <c r="AH9" s="42"/>
      <c r="AI9" s="42"/>
      <c r="AJ9" s="42"/>
      <c r="AK9" s="42"/>
      <c r="AL9" s="42"/>
    </row>
    <row r="10" spans="1:38" x14ac:dyDescent="0.25">
      <c r="A10" s="42"/>
      <c r="B10" s="42"/>
      <c r="C10" s="214" t="s">
        <v>8</v>
      </c>
      <c r="D10" s="211">
        <v>1.1096866790652149</v>
      </c>
      <c r="E10" s="67">
        <v>6.0226676676044999</v>
      </c>
      <c r="F10" s="67">
        <v>16.960841110194092</v>
      </c>
      <c r="G10" s="150"/>
      <c r="H10" s="67">
        <v>1.0303818457184075</v>
      </c>
      <c r="I10" s="67">
        <v>5.5926649760528253</v>
      </c>
      <c r="J10" s="67">
        <v>15.878092898329221</v>
      </c>
      <c r="K10" s="149"/>
      <c r="L10" s="185"/>
      <c r="M10" s="261"/>
      <c r="N10" s="261"/>
      <c r="O10" s="261"/>
      <c r="P10" s="261"/>
      <c r="Q10" s="261"/>
      <c r="R10" s="261"/>
      <c r="S10" s="261"/>
      <c r="T10" s="262"/>
      <c r="U10" s="42"/>
      <c r="V10" s="42"/>
      <c r="W10" s="42"/>
      <c r="X10" s="42"/>
      <c r="Y10" s="42"/>
      <c r="Z10" s="42"/>
      <c r="AA10" s="213" t="s">
        <v>139</v>
      </c>
      <c r="AB10" s="193"/>
      <c r="AC10" s="193"/>
      <c r="AD10" s="193"/>
      <c r="AE10" s="193"/>
      <c r="AF10" s="193"/>
      <c r="AG10" s="42"/>
      <c r="AH10" s="42"/>
      <c r="AI10" s="42"/>
      <c r="AJ10" s="42"/>
      <c r="AK10" s="42"/>
      <c r="AL10" s="42"/>
    </row>
    <row r="11" spans="1:38" x14ac:dyDescent="0.25">
      <c r="A11" s="42"/>
      <c r="B11" s="42"/>
      <c r="C11" s="212" t="s">
        <v>7</v>
      </c>
      <c r="D11" s="211">
        <v>0.72300702766320002</v>
      </c>
      <c r="E11" s="67">
        <v>3.4628147433824998</v>
      </c>
      <c r="F11" s="67">
        <v>6.7902410014702195</v>
      </c>
      <c r="G11" s="150"/>
      <c r="H11" s="67">
        <v>0.61455597351372004</v>
      </c>
      <c r="I11" s="67">
        <v>2.9433925318751251</v>
      </c>
      <c r="J11" s="67">
        <v>5.7717048512496865</v>
      </c>
      <c r="K11" s="149"/>
      <c r="L11" s="185"/>
      <c r="M11" s="261"/>
      <c r="N11" s="261"/>
      <c r="O11" s="261"/>
      <c r="P11" s="261"/>
      <c r="Q11" s="261"/>
      <c r="R11" s="261"/>
      <c r="S11" s="261"/>
      <c r="T11" s="262"/>
      <c r="U11" s="42"/>
      <c r="V11" s="42"/>
      <c r="W11" s="42"/>
      <c r="X11" s="42"/>
      <c r="Y11" s="42"/>
      <c r="Z11" s="42"/>
      <c r="AA11" s="193" t="s">
        <v>138</v>
      </c>
      <c r="AB11" s="193"/>
      <c r="AC11" s="193"/>
      <c r="AD11" s="193"/>
      <c r="AE11" s="193"/>
      <c r="AF11" s="193"/>
      <c r="AG11" s="42"/>
      <c r="AH11" s="42"/>
      <c r="AI11" s="42"/>
      <c r="AJ11" s="42"/>
      <c r="AK11" s="42"/>
      <c r="AL11" s="42"/>
    </row>
    <row r="12" spans="1:38" x14ac:dyDescent="0.25">
      <c r="A12" s="42"/>
      <c r="B12" s="42"/>
      <c r="C12" s="212" t="s">
        <v>6</v>
      </c>
      <c r="D12" s="211">
        <v>1.7558742100392004</v>
      </c>
      <c r="E12" s="67">
        <v>6.4554198898500017</v>
      </c>
      <c r="F12" s="67">
        <v>18.276010977042002</v>
      </c>
      <c r="G12" s="210">
        <v>35.788847869328407</v>
      </c>
      <c r="H12" s="67">
        <v>1.7558742100392004</v>
      </c>
      <c r="I12" s="67">
        <v>6.4554198898500017</v>
      </c>
      <c r="J12" s="67">
        <v>18.276010977042002</v>
      </c>
      <c r="K12" s="67">
        <v>35.788847869328407</v>
      </c>
      <c r="L12" s="209">
        <v>69.431627259720003</v>
      </c>
      <c r="M12" s="261"/>
      <c r="N12" s="261"/>
      <c r="O12" s="261"/>
      <c r="P12" s="261"/>
      <c r="Q12" s="261"/>
      <c r="R12" s="261"/>
      <c r="S12" s="261"/>
      <c r="T12" s="262"/>
      <c r="U12" s="42"/>
      <c r="V12" s="42"/>
      <c r="W12" s="42"/>
      <c r="X12" s="42"/>
      <c r="Y12" s="42"/>
      <c r="Z12" s="42"/>
      <c r="AA12" s="193" t="s">
        <v>137</v>
      </c>
      <c r="AB12" s="193"/>
      <c r="AC12" s="193"/>
      <c r="AD12" s="193"/>
      <c r="AE12" s="193"/>
      <c r="AF12" s="193"/>
      <c r="AG12" s="42"/>
      <c r="AH12" s="42"/>
      <c r="AI12" s="42"/>
      <c r="AJ12" s="42"/>
      <c r="AK12" s="42"/>
      <c r="AL12" s="42"/>
    </row>
    <row r="13" spans="1:38" x14ac:dyDescent="0.25">
      <c r="A13" s="42"/>
      <c r="B13" s="42"/>
      <c r="C13" s="212" t="s">
        <v>5</v>
      </c>
      <c r="D13" s="211">
        <v>1.9624476465144003</v>
      </c>
      <c r="E13" s="67">
        <v>7.3161425418300015</v>
      </c>
      <c r="F13" s="67">
        <v>21.087704973510004</v>
      </c>
      <c r="G13" s="210">
        <v>33.464896708982401</v>
      </c>
      <c r="H13" s="67">
        <v>1.9624476465144003</v>
      </c>
      <c r="I13" s="67">
        <v>7.3161425418300015</v>
      </c>
      <c r="J13" s="67">
        <v>21.087704973510004</v>
      </c>
      <c r="K13" s="67">
        <v>33.464896708982401</v>
      </c>
      <c r="L13" s="209">
        <v>52.073720444789998</v>
      </c>
      <c r="M13" s="261"/>
      <c r="N13" s="261"/>
      <c r="O13" s="261"/>
      <c r="P13" s="261"/>
      <c r="Q13" s="261"/>
      <c r="R13" s="261"/>
      <c r="S13" s="261"/>
      <c r="T13" s="262"/>
      <c r="U13" s="42"/>
      <c r="V13" s="42"/>
      <c r="W13" s="42"/>
      <c r="X13" s="42"/>
      <c r="Y13" s="42"/>
      <c r="Z13" s="42"/>
      <c r="AA13" s="194" t="s">
        <v>136</v>
      </c>
      <c r="AB13" s="193"/>
      <c r="AC13" s="193"/>
      <c r="AD13" s="193"/>
      <c r="AE13" s="193"/>
      <c r="AF13" s="193"/>
      <c r="AG13" s="42"/>
      <c r="AH13" s="42"/>
      <c r="AI13" s="42"/>
      <c r="AJ13" s="42"/>
      <c r="AK13" s="42"/>
      <c r="AL13" s="42"/>
    </row>
    <row r="14" spans="1:38" x14ac:dyDescent="0.25">
      <c r="A14" s="42"/>
      <c r="B14" s="42"/>
      <c r="C14" s="208" t="s">
        <v>4</v>
      </c>
      <c r="D14" s="207">
        <v>0</v>
      </c>
      <c r="E14" s="205">
        <v>0</v>
      </c>
      <c r="F14" s="205">
        <v>0</v>
      </c>
      <c r="G14" s="206">
        <v>0</v>
      </c>
      <c r="H14" s="205">
        <v>0</v>
      </c>
      <c r="I14" s="205">
        <v>0</v>
      </c>
      <c r="J14" s="205">
        <v>0</v>
      </c>
      <c r="K14" s="205">
        <v>0</v>
      </c>
      <c r="L14" s="204">
        <v>0</v>
      </c>
      <c r="M14" s="261" t="s">
        <v>135</v>
      </c>
      <c r="N14" s="261"/>
      <c r="O14" s="261"/>
      <c r="P14" s="261"/>
      <c r="Q14" s="261"/>
      <c r="R14" s="261"/>
      <c r="S14" s="261"/>
      <c r="T14" s="262"/>
      <c r="U14" s="42"/>
      <c r="V14" s="42"/>
      <c r="W14" s="42"/>
      <c r="X14" s="42"/>
      <c r="Y14" s="42"/>
      <c r="Z14" s="42"/>
      <c r="AA14" s="194" t="s">
        <v>134</v>
      </c>
      <c r="AB14" s="193"/>
      <c r="AC14" s="193"/>
      <c r="AD14" s="193"/>
      <c r="AE14" s="193"/>
      <c r="AF14" s="193"/>
      <c r="AG14" s="42"/>
      <c r="AH14" s="42"/>
      <c r="AI14" s="42"/>
      <c r="AJ14" s="42"/>
      <c r="AK14" s="42"/>
      <c r="AL14" s="42"/>
    </row>
    <row r="15" spans="1:38" x14ac:dyDescent="0.25">
      <c r="A15" s="42"/>
      <c r="B15" s="42"/>
      <c r="C15" s="203"/>
      <c r="D15" s="42"/>
      <c r="E15" s="42"/>
      <c r="F15" s="42"/>
      <c r="G15" s="202"/>
      <c r="H15" s="42"/>
      <c r="I15" s="42"/>
      <c r="J15" s="42"/>
      <c r="K15" s="42"/>
      <c r="L15" s="201"/>
      <c r="M15" s="263"/>
      <c r="N15" s="261"/>
      <c r="O15" s="261"/>
      <c r="P15" s="261"/>
      <c r="Q15" s="261"/>
      <c r="R15" s="261"/>
      <c r="S15" s="261"/>
      <c r="T15" s="262"/>
      <c r="U15" s="42"/>
      <c r="V15" s="42"/>
      <c r="W15" s="42"/>
      <c r="X15" s="42"/>
      <c r="Y15" s="42"/>
      <c r="Z15" s="42"/>
      <c r="AA15" s="194" t="s">
        <v>133</v>
      </c>
      <c r="AB15" s="193"/>
      <c r="AC15" s="193"/>
      <c r="AD15" s="193"/>
      <c r="AE15" s="193"/>
      <c r="AF15" s="193"/>
      <c r="AG15" s="42"/>
      <c r="AH15" s="42"/>
      <c r="AI15" s="42"/>
      <c r="AJ15" s="42"/>
      <c r="AK15" s="42"/>
      <c r="AL15" s="42"/>
    </row>
    <row r="16" spans="1:38" ht="15.75" thickBot="1" x14ac:dyDescent="0.3">
      <c r="A16" s="42"/>
      <c r="B16" s="42"/>
      <c r="C16" s="200"/>
      <c r="D16" s="198"/>
      <c r="E16" s="198"/>
      <c r="F16" s="198"/>
      <c r="G16" s="199"/>
      <c r="H16" s="198"/>
      <c r="I16" s="198"/>
      <c r="J16" s="198"/>
      <c r="K16" s="198"/>
      <c r="L16" s="198"/>
      <c r="M16" s="264"/>
      <c r="N16" s="265"/>
      <c r="O16" s="265"/>
      <c r="P16" s="265"/>
      <c r="Q16" s="265"/>
      <c r="R16" s="265"/>
      <c r="S16" s="265"/>
      <c r="T16" s="266"/>
      <c r="U16" s="42"/>
      <c r="V16" s="42"/>
      <c r="W16" s="42"/>
      <c r="X16" s="42"/>
      <c r="Y16" s="42"/>
      <c r="Z16" s="42"/>
      <c r="AA16" s="194" t="s">
        <v>132</v>
      </c>
      <c r="AB16" s="193"/>
      <c r="AC16" s="193"/>
      <c r="AD16" s="193"/>
      <c r="AE16" s="193"/>
      <c r="AF16" s="193"/>
      <c r="AG16" s="42"/>
      <c r="AH16" s="42"/>
      <c r="AI16" s="42"/>
      <c r="AJ16" s="42"/>
      <c r="AK16" s="42"/>
      <c r="AL16" s="42"/>
    </row>
    <row r="17" spans="1:38" ht="15.75" thickBot="1" x14ac:dyDescent="0.3">
      <c r="A17" s="42"/>
      <c r="B17" s="42"/>
      <c r="C17" s="111"/>
      <c r="D17" s="111"/>
      <c r="E17" s="111"/>
      <c r="F17" s="111"/>
      <c r="G17" s="111"/>
      <c r="H17" s="111"/>
      <c r="I17" s="111"/>
      <c r="J17" s="111"/>
      <c r="K17" s="111"/>
      <c r="L17" s="111"/>
      <c r="M17" s="111"/>
      <c r="N17" s="111"/>
      <c r="O17" s="111"/>
      <c r="P17" s="111"/>
      <c r="Q17" s="111"/>
      <c r="R17" s="111"/>
      <c r="S17" s="111"/>
      <c r="T17" s="111"/>
      <c r="U17" s="111"/>
      <c r="V17" s="111"/>
      <c r="W17" s="111"/>
      <c r="X17" s="70"/>
      <c r="Y17" s="42"/>
      <c r="Z17" s="42"/>
      <c r="AA17" s="194" t="s">
        <v>131</v>
      </c>
      <c r="AB17" s="193"/>
      <c r="AC17" s="193"/>
      <c r="AD17" s="193"/>
      <c r="AE17" s="193"/>
      <c r="AF17" s="193"/>
      <c r="AG17" s="42"/>
      <c r="AH17" s="42"/>
      <c r="AI17" s="42"/>
      <c r="AJ17" s="42"/>
      <c r="AK17" s="42"/>
      <c r="AL17" s="42"/>
    </row>
    <row r="18" spans="1:38" ht="15.75" thickBot="1" x14ac:dyDescent="0.3">
      <c r="A18" s="42"/>
      <c r="B18" s="42"/>
      <c r="C18" s="267" t="s">
        <v>130</v>
      </c>
      <c r="D18" s="269" t="s">
        <v>47</v>
      </c>
      <c r="E18" s="269"/>
      <c r="F18" s="269"/>
      <c r="G18" s="270"/>
      <c r="H18" s="250" t="s">
        <v>46</v>
      </c>
      <c r="I18" s="250"/>
      <c r="J18" s="250"/>
      <c r="K18" s="250"/>
      <c r="L18" s="252"/>
      <c r="M18" s="111"/>
      <c r="N18" s="111"/>
      <c r="O18" s="111"/>
      <c r="P18" s="111"/>
      <c r="Q18" s="111"/>
      <c r="R18" s="111"/>
      <c r="S18" s="111"/>
      <c r="T18" s="111"/>
      <c r="U18" s="111"/>
      <c r="V18" s="111"/>
      <c r="W18" s="111"/>
      <c r="X18" s="70"/>
      <c r="Y18" s="42"/>
      <c r="Z18" s="42"/>
      <c r="AA18" s="194" t="s">
        <v>129</v>
      </c>
      <c r="AB18" s="193"/>
      <c r="AC18" s="193"/>
      <c r="AD18" s="193"/>
      <c r="AE18" s="193"/>
      <c r="AF18" s="193"/>
      <c r="AG18" s="42"/>
      <c r="AH18" s="42"/>
      <c r="AI18" s="42"/>
      <c r="AJ18" s="42"/>
      <c r="AK18" s="42"/>
      <c r="AL18" s="42"/>
    </row>
    <row r="19" spans="1:38" x14ac:dyDescent="0.25">
      <c r="A19" s="42"/>
      <c r="B19" s="42"/>
      <c r="C19" s="268"/>
      <c r="D19" s="62" t="s">
        <v>44</v>
      </c>
      <c r="E19" s="62" t="s">
        <v>43</v>
      </c>
      <c r="F19" s="62" t="s">
        <v>42</v>
      </c>
      <c r="G19" s="62" t="s">
        <v>41</v>
      </c>
      <c r="H19" s="62" t="s">
        <v>44</v>
      </c>
      <c r="I19" s="62" t="s">
        <v>43</v>
      </c>
      <c r="J19" s="62" t="s">
        <v>42</v>
      </c>
      <c r="K19" s="62" t="s">
        <v>41</v>
      </c>
      <c r="L19" s="156" t="s">
        <v>40</v>
      </c>
      <c r="M19" s="111"/>
      <c r="N19" s="197" t="s">
        <v>128</v>
      </c>
      <c r="O19" s="196"/>
      <c r="P19" s="196"/>
      <c r="Q19" s="196"/>
      <c r="R19" s="196"/>
      <c r="S19" s="196"/>
      <c r="T19" s="196"/>
      <c r="U19" s="196"/>
      <c r="V19" s="196"/>
      <c r="W19" s="195"/>
      <c r="X19" s="70"/>
      <c r="Y19" s="42"/>
      <c r="Z19" s="42"/>
      <c r="AA19" s="194" t="s">
        <v>127</v>
      </c>
      <c r="AB19" s="193"/>
      <c r="AC19" s="193"/>
      <c r="AD19" s="193"/>
      <c r="AE19" s="193"/>
      <c r="AF19" s="193"/>
      <c r="AG19" s="42"/>
      <c r="AH19" s="42"/>
      <c r="AI19" s="42"/>
      <c r="AJ19" s="42"/>
      <c r="AK19" s="42"/>
      <c r="AL19" s="42"/>
    </row>
    <row r="20" spans="1:38" ht="15.75" thickBot="1" x14ac:dyDescent="0.3">
      <c r="A20" s="42"/>
      <c r="B20" s="42"/>
      <c r="C20" s="107" t="s">
        <v>13</v>
      </c>
      <c r="D20" s="146">
        <v>0.31</v>
      </c>
      <c r="E20" s="146">
        <v>0.6399999999999999</v>
      </c>
      <c r="F20" s="146">
        <v>0.745</v>
      </c>
      <c r="G20" s="152">
        <v>0.85</v>
      </c>
      <c r="H20" s="146">
        <v>0.54</v>
      </c>
      <c r="I20" s="146">
        <v>0.72</v>
      </c>
      <c r="J20" s="146">
        <v>0.77500000000000002</v>
      </c>
      <c r="K20" s="146">
        <v>0.85</v>
      </c>
      <c r="L20" s="188">
        <v>0.9</v>
      </c>
      <c r="M20" s="111"/>
      <c r="N20" s="192" t="s">
        <v>126</v>
      </c>
      <c r="O20" s="191"/>
      <c r="P20" s="191"/>
      <c r="Q20" s="191"/>
      <c r="R20" s="191"/>
      <c r="S20" s="191"/>
      <c r="T20" s="191"/>
      <c r="U20" s="191"/>
      <c r="V20" s="191"/>
      <c r="W20" s="190"/>
      <c r="X20" s="70"/>
      <c r="Y20" s="42"/>
      <c r="Z20" s="42"/>
      <c r="AA20" s="42"/>
      <c r="AB20" s="42"/>
      <c r="AC20" s="42"/>
      <c r="AD20" s="42"/>
      <c r="AE20" s="42"/>
      <c r="AF20" s="42"/>
      <c r="AG20" s="42"/>
      <c r="AH20" s="42"/>
      <c r="AI20" s="42"/>
      <c r="AJ20" s="42"/>
      <c r="AK20" s="42"/>
      <c r="AL20" s="42"/>
    </row>
    <row r="21" spans="1:38" x14ac:dyDescent="0.25">
      <c r="A21" s="42"/>
      <c r="B21" s="42"/>
      <c r="C21" s="88" t="s">
        <v>12</v>
      </c>
      <c r="D21" s="146">
        <v>0.1</v>
      </c>
      <c r="E21" s="146">
        <v>0.06</v>
      </c>
      <c r="F21" s="149"/>
      <c r="G21" s="150"/>
      <c r="H21" s="146">
        <v>0.1</v>
      </c>
      <c r="I21" s="146">
        <v>0.06</v>
      </c>
      <c r="J21" s="149"/>
      <c r="K21" s="149"/>
      <c r="L21" s="185"/>
      <c r="M21" s="111"/>
      <c r="N21" s="111"/>
      <c r="O21" s="111"/>
      <c r="P21" s="111"/>
      <c r="Q21" s="111"/>
      <c r="R21" s="111"/>
      <c r="S21" s="111"/>
      <c r="T21" s="111"/>
      <c r="U21" s="111"/>
      <c r="V21" s="111"/>
      <c r="W21" s="111"/>
      <c r="X21" s="70"/>
      <c r="Y21" s="42"/>
      <c r="Z21" s="42"/>
      <c r="AA21" s="42"/>
      <c r="AB21" s="42"/>
      <c r="AC21" s="42"/>
      <c r="AD21" s="42"/>
      <c r="AE21" s="42"/>
      <c r="AF21" s="42"/>
      <c r="AG21" s="42"/>
      <c r="AH21" s="42"/>
      <c r="AI21" s="42"/>
      <c r="AJ21" s="42"/>
      <c r="AK21" s="42"/>
      <c r="AL21" s="42"/>
    </row>
    <row r="22" spans="1:38" x14ac:dyDescent="0.25">
      <c r="A22" s="42"/>
      <c r="B22" s="42"/>
      <c r="C22" s="88" t="s">
        <v>11</v>
      </c>
      <c r="D22" s="146">
        <v>0.05</v>
      </c>
      <c r="E22" s="146">
        <v>0.05</v>
      </c>
      <c r="F22" s="146">
        <v>0.05</v>
      </c>
      <c r="G22" s="147">
        <v>0.05</v>
      </c>
      <c r="H22" s="146">
        <v>0.05</v>
      </c>
      <c r="I22" s="146">
        <v>0.05</v>
      </c>
      <c r="J22" s="146">
        <v>0.05</v>
      </c>
      <c r="K22" s="146">
        <v>0.05</v>
      </c>
      <c r="L22" s="185"/>
      <c r="M22" s="111"/>
      <c r="N22" s="111"/>
      <c r="O22" s="111"/>
      <c r="P22" s="111"/>
      <c r="Q22" s="111"/>
      <c r="R22" s="111"/>
      <c r="S22" s="111"/>
      <c r="T22" s="111"/>
      <c r="U22" s="111"/>
      <c r="V22" s="111"/>
      <c r="W22" s="111"/>
      <c r="X22" s="70"/>
      <c r="Y22" s="42"/>
      <c r="Z22" s="42"/>
      <c r="AA22" s="42"/>
      <c r="AB22" s="42"/>
      <c r="AC22" s="42"/>
      <c r="AD22" s="42"/>
      <c r="AE22" s="42"/>
      <c r="AF22" s="42"/>
      <c r="AG22" s="42"/>
      <c r="AH22" s="42"/>
      <c r="AI22" s="42"/>
      <c r="AJ22" s="42"/>
      <c r="AK22" s="42"/>
      <c r="AL22" s="42"/>
    </row>
    <row r="23" spans="1:38" x14ac:dyDescent="0.25">
      <c r="A23" s="42"/>
      <c r="B23" s="42"/>
      <c r="C23" s="189" t="s">
        <v>10</v>
      </c>
      <c r="D23" s="146">
        <v>0.03</v>
      </c>
      <c r="E23" s="146">
        <v>0.03</v>
      </c>
      <c r="F23" s="146">
        <v>0.04</v>
      </c>
      <c r="G23" s="147">
        <v>0.05</v>
      </c>
      <c r="H23" s="146">
        <v>0.03</v>
      </c>
      <c r="I23" s="146">
        <v>0.03</v>
      </c>
      <c r="J23" s="146">
        <v>0.04</v>
      </c>
      <c r="K23" s="146">
        <v>0.05</v>
      </c>
      <c r="L23" s="185"/>
      <c r="M23" s="111"/>
      <c r="N23" s="111"/>
      <c r="O23" s="111"/>
      <c r="P23" s="111"/>
      <c r="Q23" s="111"/>
      <c r="R23" s="111"/>
      <c r="S23" s="111"/>
      <c r="T23" s="111"/>
      <c r="U23" s="111"/>
      <c r="V23" s="111"/>
      <c r="W23" s="111"/>
      <c r="X23" s="70"/>
      <c r="Y23" s="42"/>
      <c r="Z23" s="42"/>
      <c r="AA23" s="42"/>
      <c r="AB23" s="42"/>
      <c r="AC23" s="42"/>
      <c r="AD23" s="42"/>
      <c r="AE23" s="42"/>
      <c r="AF23" s="42"/>
      <c r="AG23" s="42"/>
      <c r="AH23" s="42"/>
      <c r="AI23" s="42"/>
      <c r="AJ23" s="42"/>
      <c r="AK23" s="42"/>
      <c r="AL23" s="42"/>
    </row>
    <row r="24" spans="1:38" x14ac:dyDescent="0.25">
      <c r="A24" s="42"/>
      <c r="B24" s="42"/>
      <c r="C24" s="137" t="s">
        <v>9</v>
      </c>
      <c r="D24" s="153">
        <v>0.20499999999999999</v>
      </c>
      <c r="E24" s="151">
        <v>0.27</v>
      </c>
      <c r="F24" s="151">
        <v>0.4</v>
      </c>
      <c r="G24" s="152">
        <v>0.6</v>
      </c>
      <c r="H24" s="151">
        <v>0.22</v>
      </c>
      <c r="I24" s="151">
        <v>0.35</v>
      </c>
      <c r="J24" s="151">
        <v>0.47499999999999998</v>
      </c>
      <c r="K24" s="151">
        <v>0.6</v>
      </c>
      <c r="L24" s="188">
        <v>0.7</v>
      </c>
      <c r="M24" s="181"/>
      <c r="N24" s="181"/>
      <c r="O24" s="111"/>
      <c r="P24" s="111"/>
      <c r="Q24" s="111"/>
      <c r="R24" s="111"/>
      <c r="S24" s="111"/>
      <c r="T24" s="181"/>
      <c r="U24" s="111"/>
      <c r="V24" s="111"/>
      <c r="W24" s="111"/>
      <c r="X24" s="70"/>
      <c r="Y24" s="42"/>
      <c r="Z24" s="42"/>
      <c r="AA24" s="42"/>
      <c r="AB24" s="42"/>
      <c r="AC24" s="42"/>
      <c r="AD24" s="42"/>
      <c r="AE24" s="42"/>
      <c r="AF24" s="42"/>
      <c r="AG24" s="42"/>
      <c r="AH24" s="42"/>
      <c r="AI24" s="42"/>
      <c r="AJ24" s="271"/>
      <c r="AK24" s="271"/>
      <c r="AL24" s="271"/>
    </row>
    <row r="25" spans="1:38" x14ac:dyDescent="0.25">
      <c r="A25" s="42"/>
      <c r="B25" s="42"/>
      <c r="C25" s="98" t="s">
        <v>8</v>
      </c>
      <c r="D25" s="148">
        <v>0.15</v>
      </c>
      <c r="E25" s="146">
        <v>0.22</v>
      </c>
      <c r="F25" s="146">
        <v>0.27</v>
      </c>
      <c r="G25" s="150"/>
      <c r="H25" s="146">
        <v>0.15</v>
      </c>
      <c r="I25" s="146">
        <v>0.22</v>
      </c>
      <c r="J25" s="146">
        <v>0.27</v>
      </c>
      <c r="K25" s="149"/>
      <c r="L25" s="185"/>
      <c r="M25" s="165"/>
      <c r="N25" s="165"/>
      <c r="O25" s="111"/>
      <c r="P25" s="111"/>
      <c r="Q25" s="111"/>
      <c r="R25" s="111"/>
      <c r="S25" s="111"/>
      <c r="T25" s="158"/>
      <c r="U25" s="111"/>
      <c r="V25" s="158"/>
      <c r="W25" s="187"/>
      <c r="X25" s="186"/>
      <c r="Y25" s="183"/>
      <c r="Z25" s="271"/>
      <c r="AA25" s="271"/>
      <c r="AB25" s="271"/>
      <c r="AC25" s="271"/>
      <c r="AD25" s="271"/>
      <c r="AE25" s="271"/>
      <c r="AF25" s="271"/>
      <c r="AG25" s="42"/>
      <c r="AH25" s="42"/>
      <c r="AI25" s="42"/>
      <c r="AJ25" s="160"/>
      <c r="AK25" s="183"/>
      <c r="AL25" s="183"/>
    </row>
    <row r="26" spans="1:38" x14ac:dyDescent="0.25">
      <c r="A26" s="42"/>
      <c r="B26" s="42"/>
      <c r="C26" s="98" t="s">
        <v>7</v>
      </c>
      <c r="D26" s="148">
        <v>0.15</v>
      </c>
      <c r="E26" s="146">
        <v>0.22</v>
      </c>
      <c r="F26" s="146">
        <v>0.27</v>
      </c>
      <c r="G26" s="150"/>
      <c r="H26" s="146">
        <v>0.15</v>
      </c>
      <c r="I26" s="146">
        <v>0.22</v>
      </c>
      <c r="J26" s="146">
        <v>0.27</v>
      </c>
      <c r="K26" s="149"/>
      <c r="L26" s="185"/>
      <c r="M26" s="164"/>
      <c r="N26" s="164"/>
      <c r="O26" s="111"/>
      <c r="P26" s="111"/>
      <c r="Q26" s="111"/>
      <c r="R26" s="111"/>
      <c r="S26" s="111"/>
      <c r="T26" s="111"/>
      <c r="U26" s="175"/>
      <c r="V26" s="175"/>
      <c r="W26" s="175"/>
      <c r="X26" s="184"/>
      <c r="Y26" s="42"/>
      <c r="Z26" s="160"/>
      <c r="AA26" s="183"/>
      <c r="AB26" s="183"/>
      <c r="AC26" s="183"/>
      <c r="AD26" s="183"/>
      <c r="AE26" s="183"/>
      <c r="AF26" s="42"/>
      <c r="AG26" s="42"/>
      <c r="AH26" s="42"/>
      <c r="AI26" s="160"/>
      <c r="AJ26" s="163"/>
      <c r="AK26" s="163"/>
      <c r="AL26" s="163"/>
    </row>
    <row r="27" spans="1:38" ht="15.75" thickBot="1" x14ac:dyDescent="0.3">
      <c r="A27" s="42"/>
      <c r="B27" s="42"/>
      <c r="C27" s="98" t="s">
        <v>6</v>
      </c>
      <c r="D27" s="148">
        <v>0.2</v>
      </c>
      <c r="E27" s="146">
        <v>0.3</v>
      </c>
      <c r="F27" s="146">
        <v>0.5</v>
      </c>
      <c r="G27" s="147">
        <v>0.7</v>
      </c>
      <c r="H27" s="146">
        <v>0.2</v>
      </c>
      <c r="I27" s="146">
        <v>0.3</v>
      </c>
      <c r="J27" s="146">
        <v>0.5</v>
      </c>
      <c r="K27" s="146">
        <v>0.7</v>
      </c>
      <c r="L27" s="177">
        <v>1</v>
      </c>
      <c r="M27" s="182"/>
      <c r="N27" s="182"/>
      <c r="O27" s="181" t="s">
        <v>125</v>
      </c>
      <c r="P27" s="181"/>
      <c r="Q27" s="181"/>
      <c r="R27" s="181"/>
      <c r="S27" s="181"/>
      <c r="T27" s="111"/>
      <c r="U27" s="174"/>
      <c r="V27" s="174"/>
      <c r="W27" s="174"/>
      <c r="X27" s="173"/>
      <c r="Y27" s="42"/>
      <c r="Z27" s="160"/>
      <c r="AA27" s="180"/>
      <c r="AB27" s="180"/>
      <c r="AC27" s="180"/>
      <c r="AD27" s="180"/>
      <c r="AE27" s="180"/>
      <c r="AF27" s="42"/>
      <c r="AG27" s="42"/>
      <c r="AH27" s="42"/>
      <c r="AI27" s="160"/>
      <c r="AJ27" s="179"/>
      <c r="AK27" s="179"/>
      <c r="AL27" s="178"/>
    </row>
    <row r="28" spans="1:38" x14ac:dyDescent="0.25">
      <c r="A28" s="42"/>
      <c r="B28" s="42"/>
      <c r="C28" s="98" t="s">
        <v>5</v>
      </c>
      <c r="D28" s="148">
        <v>0.2</v>
      </c>
      <c r="E28" s="146">
        <v>0.3</v>
      </c>
      <c r="F28" s="146">
        <v>0.5</v>
      </c>
      <c r="G28" s="147">
        <v>0.6</v>
      </c>
      <c r="H28" s="146">
        <v>0.2</v>
      </c>
      <c r="I28" s="146">
        <v>0.3</v>
      </c>
      <c r="J28" s="146">
        <v>0.5</v>
      </c>
      <c r="K28" s="146">
        <v>0.6</v>
      </c>
      <c r="L28" s="177">
        <v>0.75</v>
      </c>
      <c r="M28" s="164"/>
      <c r="N28" s="164"/>
      <c r="O28" s="272" t="s">
        <v>124</v>
      </c>
      <c r="P28" s="273"/>
      <c r="Q28" s="273"/>
      <c r="R28" s="273"/>
      <c r="S28" s="176">
        <v>83.25</v>
      </c>
      <c r="T28" s="168" t="s">
        <v>123</v>
      </c>
      <c r="U28" s="175"/>
      <c r="V28" s="174"/>
      <c r="W28" s="174"/>
      <c r="X28" s="173"/>
      <c r="Y28" s="42"/>
      <c r="Z28" s="160"/>
      <c r="AA28" s="167"/>
      <c r="AB28" s="167"/>
      <c r="AC28" s="167"/>
      <c r="AD28" s="167"/>
      <c r="AE28" s="167"/>
      <c r="AF28" s="42"/>
      <c r="AG28" s="42"/>
      <c r="AH28" s="42"/>
      <c r="AI28" s="160"/>
      <c r="AJ28" s="163"/>
      <c r="AK28" s="163"/>
      <c r="AL28" s="163"/>
    </row>
    <row r="29" spans="1:38" ht="15.75" thickBot="1" x14ac:dyDescent="0.3">
      <c r="A29" s="42"/>
      <c r="B29" s="42"/>
      <c r="C29" s="125" t="s">
        <v>4</v>
      </c>
      <c r="D29" s="172">
        <v>0.02</v>
      </c>
      <c r="E29" s="171">
        <v>0.02</v>
      </c>
      <c r="F29" s="171">
        <v>0.02</v>
      </c>
      <c r="G29" s="144">
        <v>0.02</v>
      </c>
      <c r="H29" s="171">
        <v>0.02</v>
      </c>
      <c r="I29" s="171">
        <v>0.02</v>
      </c>
      <c r="J29" s="171">
        <v>0.02</v>
      </c>
      <c r="K29" s="171">
        <v>0.02</v>
      </c>
      <c r="L29" s="170">
        <v>0.02</v>
      </c>
      <c r="M29" s="164"/>
      <c r="N29" s="164"/>
      <c r="O29" s="274" t="s">
        <v>122</v>
      </c>
      <c r="P29" s="275"/>
      <c r="Q29" s="275"/>
      <c r="R29" s="275"/>
      <c r="S29" s="169">
        <v>87.7</v>
      </c>
      <c r="T29" s="168" t="s">
        <v>121</v>
      </c>
      <c r="U29" s="111"/>
      <c r="V29" s="111"/>
      <c r="W29" s="111"/>
      <c r="X29" s="70"/>
      <c r="Y29" s="42"/>
      <c r="Z29" s="160"/>
      <c r="AA29" s="167"/>
      <c r="AB29" s="167"/>
      <c r="AC29" s="167"/>
      <c r="AD29" s="167"/>
      <c r="AE29" s="167"/>
      <c r="AF29" s="42"/>
      <c r="AG29" s="42"/>
      <c r="AH29" s="42"/>
      <c r="AI29" s="160"/>
      <c r="AJ29" s="163"/>
      <c r="AK29" s="163"/>
      <c r="AL29" s="163"/>
    </row>
    <row r="30" spans="1:38" ht="15.75" thickBot="1" x14ac:dyDescent="0.3">
      <c r="A30" s="42"/>
      <c r="B30" s="42"/>
      <c r="C30" s="159"/>
      <c r="D30" s="166"/>
      <c r="E30" s="166"/>
      <c r="F30" s="166"/>
      <c r="G30" s="166"/>
      <c r="H30" s="166"/>
      <c r="I30" s="166"/>
      <c r="J30" s="166"/>
      <c r="K30" s="166"/>
      <c r="L30" s="166"/>
      <c r="M30" s="165"/>
      <c r="N30" s="165"/>
      <c r="O30" s="164"/>
      <c r="P30" s="164"/>
      <c r="Q30" s="164"/>
      <c r="R30" s="164"/>
      <c r="S30" s="164"/>
      <c r="T30" s="164"/>
      <c r="U30" s="111"/>
      <c r="V30" s="111"/>
      <c r="W30" s="111"/>
      <c r="X30" s="70"/>
      <c r="Y30" s="42"/>
      <c r="Z30" s="42"/>
      <c r="AA30" s="42"/>
      <c r="AB30" s="42"/>
      <c r="AC30" s="42"/>
      <c r="AD30" s="42"/>
      <c r="AE30" s="42"/>
      <c r="AF30" s="42"/>
      <c r="AG30" s="42"/>
      <c r="AH30" s="42"/>
      <c r="AI30" s="42"/>
      <c r="AJ30" s="160"/>
      <c r="AK30" s="163"/>
      <c r="AL30" s="163"/>
    </row>
    <row r="31" spans="1:38" ht="18" thickBot="1" x14ac:dyDescent="0.3">
      <c r="A31" s="42"/>
      <c r="B31" s="42"/>
      <c r="C31" s="162" t="s">
        <v>173</v>
      </c>
      <c r="D31" s="161">
        <v>1.72</v>
      </c>
      <c r="E31" s="111" t="s">
        <v>120</v>
      </c>
      <c r="F31" s="111"/>
      <c r="G31" s="111"/>
      <c r="H31" s="111"/>
      <c r="I31" s="111"/>
      <c r="J31" s="111"/>
      <c r="K31" s="111"/>
      <c r="L31" s="111"/>
      <c r="M31" s="111"/>
      <c r="N31" s="111"/>
      <c r="O31" s="111"/>
      <c r="P31" s="111"/>
      <c r="Q31" s="111"/>
      <c r="R31" s="111"/>
      <c r="S31" s="111"/>
      <c r="T31" s="111"/>
      <c r="U31" s="111"/>
      <c r="V31" s="111"/>
      <c r="W31" s="111"/>
      <c r="X31" s="70"/>
      <c r="Y31" s="42"/>
      <c r="Z31" s="160"/>
      <c r="AA31" s="42"/>
      <c r="AB31" s="42"/>
      <c r="AC31" s="42"/>
      <c r="AD31" s="42"/>
      <c r="AE31" s="42"/>
      <c r="AF31" s="42"/>
      <c r="AG31" s="42"/>
      <c r="AH31" s="42"/>
      <c r="AI31" s="42"/>
      <c r="AJ31" s="42"/>
      <c r="AK31" s="42"/>
      <c r="AL31" s="42"/>
    </row>
    <row r="32" spans="1:38" ht="15.75" thickBot="1" x14ac:dyDescent="0.3">
      <c r="A32" s="42"/>
      <c r="B32" s="42"/>
      <c r="C32" s="159"/>
      <c r="D32" s="111"/>
      <c r="E32" s="158"/>
      <c r="F32" s="158"/>
      <c r="G32" s="158"/>
      <c r="H32" s="157"/>
      <c r="I32" s="157"/>
      <c r="J32" s="157"/>
      <c r="K32" s="157"/>
      <c r="L32" s="157"/>
      <c r="M32" s="111"/>
      <c r="N32" s="111"/>
      <c r="O32" s="111"/>
      <c r="P32" s="111"/>
      <c r="Q32" s="111"/>
      <c r="R32" s="111"/>
      <c r="S32" s="111"/>
      <c r="T32" s="111"/>
      <c r="U32" s="111"/>
      <c r="V32" s="111"/>
      <c r="W32" s="111"/>
      <c r="X32" s="70"/>
      <c r="Y32" s="42"/>
      <c r="Z32" s="42"/>
      <c r="AA32" s="42"/>
      <c r="AB32" s="42"/>
      <c r="AC32" s="42"/>
      <c r="AD32" s="42"/>
      <c r="AE32" s="42"/>
      <c r="AF32" s="42"/>
      <c r="AG32" s="42"/>
      <c r="AH32" s="42"/>
      <c r="AI32" s="42"/>
      <c r="AJ32" s="42"/>
      <c r="AK32" s="42"/>
      <c r="AL32" s="42"/>
    </row>
    <row r="33" spans="1:38" x14ac:dyDescent="0.25">
      <c r="A33" s="42"/>
      <c r="B33" s="42"/>
      <c r="C33" s="267" t="s">
        <v>174</v>
      </c>
      <c r="D33" s="269" t="s">
        <v>47</v>
      </c>
      <c r="E33" s="269"/>
      <c r="F33" s="269"/>
      <c r="G33" s="270"/>
      <c r="H33" s="250" t="s">
        <v>46</v>
      </c>
      <c r="I33" s="250"/>
      <c r="J33" s="250"/>
      <c r="K33" s="250"/>
      <c r="L33" s="252"/>
      <c r="M33" s="276" t="s">
        <v>175</v>
      </c>
      <c r="N33" s="277"/>
      <c r="O33" s="280" t="s">
        <v>47</v>
      </c>
      <c r="P33" s="269"/>
      <c r="Q33" s="269"/>
      <c r="R33" s="270"/>
      <c r="S33" s="250" t="s">
        <v>46</v>
      </c>
      <c r="T33" s="250"/>
      <c r="U33" s="250"/>
      <c r="V33" s="250"/>
      <c r="W33" s="252"/>
      <c r="X33" s="70"/>
      <c r="Y33" s="42"/>
      <c r="Z33" s="42"/>
      <c r="AA33" s="42"/>
      <c r="AB33" s="42"/>
      <c r="AC33" s="42"/>
      <c r="AD33" s="42"/>
      <c r="AE33" s="42"/>
      <c r="AF33" s="42"/>
      <c r="AG33" s="42"/>
      <c r="AH33" s="42"/>
      <c r="AI33" s="42"/>
      <c r="AJ33" s="42"/>
      <c r="AK33" s="42"/>
      <c r="AL33" s="42"/>
    </row>
    <row r="34" spans="1:38" x14ac:dyDescent="0.25">
      <c r="A34" s="42"/>
      <c r="B34" s="42"/>
      <c r="C34" s="268"/>
      <c r="D34" s="62" t="s">
        <v>44</v>
      </c>
      <c r="E34" s="62" t="s">
        <v>43</v>
      </c>
      <c r="F34" s="62" t="s">
        <v>42</v>
      </c>
      <c r="G34" s="62" t="s">
        <v>41</v>
      </c>
      <c r="H34" s="62" t="s">
        <v>44</v>
      </c>
      <c r="I34" s="62" t="s">
        <v>43</v>
      </c>
      <c r="J34" s="62" t="s">
        <v>42</v>
      </c>
      <c r="K34" s="62" t="s">
        <v>41</v>
      </c>
      <c r="L34" s="156" t="s">
        <v>40</v>
      </c>
      <c r="M34" s="278"/>
      <c r="N34" s="279"/>
      <c r="O34" s="62" t="s">
        <v>44</v>
      </c>
      <c r="P34" s="62" t="s">
        <v>43</v>
      </c>
      <c r="Q34" s="62" t="s">
        <v>42</v>
      </c>
      <c r="R34" s="62" t="s">
        <v>41</v>
      </c>
      <c r="S34" s="62" t="s">
        <v>44</v>
      </c>
      <c r="T34" s="62" t="s">
        <v>43</v>
      </c>
      <c r="U34" s="62" t="s">
        <v>42</v>
      </c>
      <c r="V34" s="62" t="s">
        <v>41</v>
      </c>
      <c r="W34" s="156" t="s">
        <v>40</v>
      </c>
      <c r="X34" s="70"/>
      <c r="Y34" s="42"/>
      <c r="Z34" s="42"/>
      <c r="AA34" s="42"/>
      <c r="AB34" s="42"/>
      <c r="AC34" s="42"/>
      <c r="AD34" s="42"/>
      <c r="AE34" s="42"/>
      <c r="AF34" s="42"/>
      <c r="AG34" s="42"/>
      <c r="AH34" s="42"/>
      <c r="AI34" s="42"/>
      <c r="AJ34" s="42"/>
      <c r="AK34" s="42"/>
      <c r="AL34" s="42"/>
    </row>
    <row r="35" spans="1:38" x14ac:dyDescent="0.25">
      <c r="A35" s="42"/>
      <c r="B35" s="42"/>
      <c r="C35" s="137" t="s">
        <v>13</v>
      </c>
      <c r="D35" s="153">
        <v>11.476148148148148</v>
      </c>
      <c r="E35" s="151">
        <v>10.389851851851851</v>
      </c>
      <c r="F35" s="151">
        <v>8.5445277777777768</v>
      </c>
      <c r="G35" s="152">
        <v>6.6869999999999985</v>
      </c>
      <c r="H35" s="151">
        <v>10.174988888888889</v>
      </c>
      <c r="I35" s="151">
        <v>7.9319194444444445</v>
      </c>
      <c r="J35" s="151">
        <v>5.6888499999999995</v>
      </c>
      <c r="K35" s="151">
        <v>4.5475166666666658</v>
      </c>
      <c r="L35" s="151">
        <v>3.4061833333333329</v>
      </c>
      <c r="M35" s="155"/>
      <c r="N35" s="154"/>
      <c r="O35" s="102">
        <v>3.5576059259259258</v>
      </c>
      <c r="P35" s="100">
        <v>6.6495051851851841</v>
      </c>
      <c r="Q35" s="100">
        <v>6.3656731944444438</v>
      </c>
      <c r="R35" s="101">
        <v>5.6839499999999985</v>
      </c>
      <c r="S35" s="100">
        <v>5.4944940000000004</v>
      </c>
      <c r="T35" s="100">
        <v>5.7109819999999996</v>
      </c>
      <c r="U35" s="100">
        <v>4.4088587499999994</v>
      </c>
      <c r="V35" s="100">
        <v>3.8653891666666658</v>
      </c>
      <c r="W35" s="99">
        <v>3.0655649999999999</v>
      </c>
      <c r="X35" s="70"/>
      <c r="Y35" s="42"/>
      <c r="Z35" s="42"/>
      <c r="AA35" s="42"/>
      <c r="AB35" s="42"/>
      <c r="AC35" s="42"/>
      <c r="AD35" s="42"/>
      <c r="AE35" s="42"/>
      <c r="AF35" s="42"/>
      <c r="AG35" s="42"/>
      <c r="AH35" s="42"/>
      <c r="AI35" s="42"/>
      <c r="AJ35" s="42"/>
      <c r="AK35" s="42"/>
      <c r="AL35" s="42"/>
    </row>
    <row r="36" spans="1:38" x14ac:dyDescent="0.25">
      <c r="A36" s="42"/>
      <c r="B36" s="42"/>
      <c r="C36" s="98" t="s">
        <v>12</v>
      </c>
      <c r="D36" s="148">
        <v>8.5169999999999995</v>
      </c>
      <c r="E36" s="146">
        <v>7.0903333333333327</v>
      </c>
      <c r="F36" s="149"/>
      <c r="G36" s="150"/>
      <c r="H36" s="146">
        <v>7.6272000000000002</v>
      </c>
      <c r="I36" s="146">
        <v>5.3445333333333327</v>
      </c>
      <c r="J36" s="149"/>
      <c r="K36" s="149"/>
      <c r="L36" s="149"/>
      <c r="M36" s="85"/>
      <c r="N36" s="93"/>
      <c r="O36" s="92">
        <v>0.85170000000000001</v>
      </c>
      <c r="P36" s="82">
        <v>0.42541999999999996</v>
      </c>
      <c r="Q36" s="90"/>
      <c r="R36" s="91"/>
      <c r="S36" s="82">
        <v>0.76272000000000006</v>
      </c>
      <c r="T36" s="82">
        <v>0.32067199999999996</v>
      </c>
      <c r="U36" s="90"/>
      <c r="V36" s="90"/>
      <c r="W36" s="89"/>
      <c r="X36" s="70"/>
      <c r="Y36" s="42"/>
      <c r="Z36" s="42"/>
      <c r="AA36" s="42"/>
      <c r="AB36" s="42"/>
      <c r="AC36" s="42"/>
      <c r="AD36" s="42"/>
      <c r="AE36" s="42"/>
      <c r="AF36" s="42"/>
      <c r="AG36" s="42"/>
      <c r="AH36" s="42"/>
      <c r="AI36" s="42"/>
      <c r="AJ36" s="42"/>
      <c r="AK36" s="42"/>
      <c r="AL36" s="42"/>
    </row>
    <row r="37" spans="1:38" x14ac:dyDescent="0.25">
      <c r="A37" s="42"/>
      <c r="B37" s="42"/>
      <c r="C37" s="98" t="s">
        <v>11</v>
      </c>
      <c r="D37" s="148">
        <v>11.500666666666666</v>
      </c>
      <c r="E37" s="146">
        <v>8.3236666666666661</v>
      </c>
      <c r="F37" s="146">
        <v>6.8969999999999985</v>
      </c>
      <c r="G37" s="147">
        <v>2.9406666666666639</v>
      </c>
      <c r="H37" s="146">
        <v>9.2005333333333343</v>
      </c>
      <c r="I37" s="146">
        <v>6.9178666666666659</v>
      </c>
      <c r="J37" s="146">
        <v>4.6351999999999984</v>
      </c>
      <c r="K37" s="146">
        <v>2.3525333333333314</v>
      </c>
      <c r="L37" s="149"/>
      <c r="M37" s="85"/>
      <c r="N37" s="93"/>
      <c r="O37" s="92">
        <v>0.57503333333333329</v>
      </c>
      <c r="P37" s="82">
        <v>0.41618333333333335</v>
      </c>
      <c r="Q37" s="82">
        <v>0.34484999999999993</v>
      </c>
      <c r="R37" s="83">
        <v>0.14703333333333321</v>
      </c>
      <c r="S37" s="82">
        <v>0.46002666666666675</v>
      </c>
      <c r="T37" s="82">
        <v>0.34589333333333333</v>
      </c>
      <c r="U37" s="82">
        <v>0.23175999999999994</v>
      </c>
      <c r="V37" s="82">
        <v>0.11762666666666657</v>
      </c>
      <c r="W37" s="89"/>
      <c r="X37" s="70"/>
      <c r="Y37" s="42"/>
      <c r="Z37" s="42"/>
      <c r="AA37" s="42"/>
      <c r="AB37" s="42"/>
      <c r="AC37" s="42"/>
      <c r="AD37" s="42"/>
      <c r="AE37" s="42"/>
      <c r="AF37" s="42"/>
      <c r="AG37" s="42"/>
      <c r="AH37" s="42"/>
      <c r="AI37" s="42"/>
      <c r="AJ37" s="42"/>
      <c r="AK37" s="42"/>
      <c r="AL37" s="42"/>
    </row>
    <row r="38" spans="1:38" x14ac:dyDescent="0.25">
      <c r="A38" s="42"/>
      <c r="B38" s="42"/>
      <c r="C38" s="98" t="s">
        <v>10</v>
      </c>
      <c r="D38" s="148">
        <v>9.4673333333333325</v>
      </c>
      <c r="E38" s="146">
        <v>7.0569999999999995</v>
      </c>
      <c r="F38" s="146">
        <v>5.6303333333333327</v>
      </c>
      <c r="G38" s="147">
        <v>0.90733333333333044</v>
      </c>
      <c r="H38" s="146">
        <v>7.5738666666666665</v>
      </c>
      <c r="I38" s="146">
        <v>5.2911999999999999</v>
      </c>
      <c r="J38" s="146">
        <v>3.0085333333333319</v>
      </c>
      <c r="K38" s="146">
        <v>0.72586666666666444</v>
      </c>
      <c r="L38" s="149"/>
      <c r="M38" s="85"/>
      <c r="N38" s="93"/>
      <c r="O38" s="92">
        <v>0.28401999999999994</v>
      </c>
      <c r="P38" s="82">
        <v>0.21170999999999998</v>
      </c>
      <c r="Q38" s="82">
        <v>0.22521333333333332</v>
      </c>
      <c r="R38" s="83">
        <v>4.5366666666666527E-2</v>
      </c>
      <c r="S38" s="82">
        <v>0.22721599999999997</v>
      </c>
      <c r="T38" s="82">
        <v>0.15873599999999999</v>
      </c>
      <c r="U38" s="82">
        <v>0.12034133333333329</v>
      </c>
      <c r="V38" s="82">
        <v>3.6293333333333226E-2</v>
      </c>
      <c r="W38" s="89"/>
      <c r="X38" s="70"/>
      <c r="Y38" s="42"/>
      <c r="Z38" s="42"/>
      <c r="AA38" s="42"/>
      <c r="AB38" s="42"/>
      <c r="AC38" s="42"/>
      <c r="AD38" s="42"/>
      <c r="AE38" s="42"/>
      <c r="AF38" s="42"/>
      <c r="AG38" s="42"/>
      <c r="AH38" s="42"/>
      <c r="AI38" s="42"/>
      <c r="AJ38" s="42"/>
      <c r="AK38" s="42"/>
      <c r="AL38" s="42"/>
    </row>
    <row r="39" spans="1:38" x14ac:dyDescent="0.25">
      <c r="A39" s="42"/>
      <c r="B39" s="42"/>
      <c r="C39" s="137" t="s">
        <v>9</v>
      </c>
      <c r="D39" s="153">
        <v>39.400925925925925</v>
      </c>
      <c r="E39" s="151">
        <v>35.043055555555554</v>
      </c>
      <c r="F39" s="151">
        <v>30.754166666666666</v>
      </c>
      <c r="G39" s="152">
        <v>25.366666666666667</v>
      </c>
      <c r="H39" s="151">
        <v>33.962407407407404</v>
      </c>
      <c r="I39" s="151">
        <v>29.848055555555558</v>
      </c>
      <c r="J39" s="151">
        <v>26.066574074074072</v>
      </c>
      <c r="K39" s="151">
        <v>22.842037037037034</v>
      </c>
      <c r="L39" s="151">
        <v>18.224166666666665</v>
      </c>
      <c r="M39" s="85"/>
      <c r="N39" s="93"/>
      <c r="O39" s="102">
        <v>8.0771898148148136</v>
      </c>
      <c r="P39" s="100">
        <v>9.4616249999999997</v>
      </c>
      <c r="Q39" s="100">
        <v>12.301666666666668</v>
      </c>
      <c r="R39" s="101">
        <v>15.219999999999999</v>
      </c>
      <c r="S39" s="100">
        <v>7.4717296296296292</v>
      </c>
      <c r="T39" s="100">
        <v>10.446819444444445</v>
      </c>
      <c r="U39" s="100">
        <v>12.381622685185183</v>
      </c>
      <c r="V39" s="100">
        <v>13.70522222222222</v>
      </c>
      <c r="W39" s="99">
        <v>12.756916666666665</v>
      </c>
      <c r="X39" s="70"/>
      <c r="Y39" s="42"/>
      <c r="Z39" s="42"/>
      <c r="AA39" s="42"/>
      <c r="AB39" s="42"/>
      <c r="AC39" s="42"/>
      <c r="AD39" s="42"/>
      <c r="AE39" s="42"/>
      <c r="AF39" s="42"/>
      <c r="AG39" s="42"/>
      <c r="AH39" s="42"/>
      <c r="AI39" s="42"/>
      <c r="AJ39" s="42"/>
      <c r="AK39" s="42"/>
      <c r="AL39" s="42"/>
    </row>
    <row r="40" spans="1:38" x14ac:dyDescent="0.25">
      <c r="A40" s="42"/>
      <c r="B40" s="42"/>
      <c r="C40" s="98" t="s">
        <v>8</v>
      </c>
      <c r="D40" s="148">
        <v>28.65</v>
      </c>
      <c r="E40" s="146">
        <v>22.9</v>
      </c>
      <c r="F40" s="146">
        <v>19.149999999999999</v>
      </c>
      <c r="G40" s="150"/>
      <c r="H40" s="146">
        <v>26.602499999999999</v>
      </c>
      <c r="I40" s="146">
        <v>21.265000000000001</v>
      </c>
      <c r="J40" s="146">
        <v>17.927499999999998</v>
      </c>
      <c r="K40" s="149"/>
      <c r="L40" s="149"/>
      <c r="M40" s="85"/>
      <c r="N40" s="93"/>
      <c r="O40" s="92">
        <v>4.2974999999999994</v>
      </c>
      <c r="P40" s="82">
        <v>5.0379999999999994</v>
      </c>
      <c r="Q40" s="82">
        <v>5.1704999999999997</v>
      </c>
      <c r="R40" s="91"/>
      <c r="S40" s="82">
        <v>3.9903749999999998</v>
      </c>
      <c r="T40" s="82">
        <v>4.6783000000000001</v>
      </c>
      <c r="U40" s="82">
        <v>4.8404249999999998</v>
      </c>
      <c r="V40" s="90"/>
      <c r="W40" s="89"/>
      <c r="X40" s="70"/>
      <c r="Y40" s="42"/>
      <c r="Z40" s="42"/>
      <c r="AA40" s="42"/>
      <c r="AB40" s="42"/>
      <c r="AC40" s="42"/>
      <c r="AD40" s="42"/>
      <c r="AE40" s="42"/>
      <c r="AF40" s="42"/>
      <c r="AG40" s="42"/>
      <c r="AH40" s="42"/>
      <c r="AI40" s="42"/>
      <c r="AJ40" s="42"/>
      <c r="AK40" s="42"/>
      <c r="AL40" s="42"/>
    </row>
    <row r="41" spans="1:38" x14ac:dyDescent="0.25">
      <c r="A41" s="42"/>
      <c r="B41" s="42"/>
      <c r="C41" s="98" t="s">
        <v>7</v>
      </c>
      <c r="D41" s="148">
        <v>18.666666666666668</v>
      </c>
      <c r="E41" s="146">
        <v>13.166666666666666</v>
      </c>
      <c r="F41" s="146">
        <v>7.666666666666667</v>
      </c>
      <c r="G41" s="150"/>
      <c r="H41" s="146">
        <v>15.866666666666667</v>
      </c>
      <c r="I41" s="146">
        <v>11.191666666666666</v>
      </c>
      <c r="J41" s="146">
        <v>6.5166666666666666</v>
      </c>
      <c r="K41" s="149"/>
      <c r="L41" s="149"/>
      <c r="M41" s="85"/>
      <c r="N41" s="93"/>
      <c r="O41" s="92">
        <v>2.8000000000000003</v>
      </c>
      <c r="P41" s="82">
        <v>2.8966666666666665</v>
      </c>
      <c r="Q41" s="82">
        <v>2.0700000000000003</v>
      </c>
      <c r="R41" s="91"/>
      <c r="S41" s="82">
        <v>2.38</v>
      </c>
      <c r="T41" s="82">
        <v>2.4621666666666666</v>
      </c>
      <c r="U41" s="82">
        <v>1.7595000000000001</v>
      </c>
      <c r="V41" s="90"/>
      <c r="W41" s="89"/>
      <c r="X41" s="70"/>
      <c r="Y41" s="42"/>
      <c r="Z41" s="42"/>
      <c r="AA41" s="42"/>
      <c r="AB41" s="42"/>
      <c r="AC41" s="42"/>
      <c r="AD41" s="42"/>
      <c r="AE41" s="42"/>
      <c r="AF41" s="42"/>
      <c r="AG41" s="42"/>
      <c r="AH41" s="42"/>
      <c r="AI41" s="42"/>
      <c r="AJ41" s="42"/>
      <c r="AK41" s="42"/>
      <c r="AL41" s="42"/>
    </row>
    <row r="42" spans="1:38" x14ac:dyDescent="0.25">
      <c r="A42" s="42"/>
      <c r="B42" s="42"/>
      <c r="C42" s="98" t="s">
        <v>6</v>
      </c>
      <c r="D42" s="148">
        <v>17</v>
      </c>
      <c r="E42" s="146">
        <v>15</v>
      </c>
      <c r="F42" s="146">
        <v>13</v>
      </c>
      <c r="G42" s="147">
        <v>11</v>
      </c>
      <c r="H42" s="146">
        <v>17</v>
      </c>
      <c r="I42" s="146">
        <v>15</v>
      </c>
      <c r="J42" s="146">
        <v>13</v>
      </c>
      <c r="K42" s="146">
        <v>11</v>
      </c>
      <c r="L42" s="146">
        <v>10</v>
      </c>
      <c r="M42" s="85"/>
      <c r="N42" s="84"/>
      <c r="O42" s="82">
        <v>3.4000000000000004</v>
      </c>
      <c r="P42" s="82">
        <v>4.5</v>
      </c>
      <c r="Q42" s="82">
        <v>6.5</v>
      </c>
      <c r="R42" s="83">
        <v>7.6999999999999993</v>
      </c>
      <c r="S42" s="82">
        <v>3.4000000000000004</v>
      </c>
      <c r="T42" s="82">
        <v>4.5</v>
      </c>
      <c r="U42" s="82">
        <v>6.5</v>
      </c>
      <c r="V42" s="82">
        <v>7.6999999999999993</v>
      </c>
      <c r="W42" s="81">
        <v>10</v>
      </c>
      <c r="X42" s="70"/>
      <c r="Y42" s="67"/>
      <c r="Z42" s="42"/>
      <c r="AA42" s="42"/>
      <c r="AB42" s="42"/>
      <c r="AC42" s="42"/>
      <c r="AD42" s="42"/>
      <c r="AE42" s="42"/>
      <c r="AF42" s="42"/>
      <c r="AG42" s="42"/>
      <c r="AH42" s="42"/>
      <c r="AI42" s="42"/>
      <c r="AJ42" s="42"/>
      <c r="AK42" s="42"/>
      <c r="AL42" s="42"/>
    </row>
    <row r="43" spans="1:38" x14ac:dyDescent="0.25">
      <c r="A43" s="42"/>
      <c r="B43" s="42"/>
      <c r="C43" s="98" t="s">
        <v>5</v>
      </c>
      <c r="D43" s="148">
        <v>19</v>
      </c>
      <c r="E43" s="146">
        <v>17</v>
      </c>
      <c r="F43" s="146">
        <v>15</v>
      </c>
      <c r="G43" s="147">
        <v>12</v>
      </c>
      <c r="H43" s="146">
        <v>19</v>
      </c>
      <c r="I43" s="146">
        <v>17</v>
      </c>
      <c r="J43" s="146">
        <v>15</v>
      </c>
      <c r="K43" s="146">
        <v>12</v>
      </c>
      <c r="L43" s="146">
        <v>10</v>
      </c>
      <c r="M43" s="85"/>
      <c r="N43" s="84"/>
      <c r="O43" s="82">
        <v>3.8000000000000003</v>
      </c>
      <c r="P43" s="82">
        <v>5.0999999999999996</v>
      </c>
      <c r="Q43" s="82">
        <v>7.5</v>
      </c>
      <c r="R43" s="83">
        <v>7.1999999999999993</v>
      </c>
      <c r="S43" s="82">
        <v>3.8000000000000003</v>
      </c>
      <c r="T43" s="82">
        <v>5.0999999999999996</v>
      </c>
      <c r="U43" s="82">
        <v>7.5</v>
      </c>
      <c r="V43" s="82">
        <v>7.1999999999999993</v>
      </c>
      <c r="W43" s="81">
        <v>7.5</v>
      </c>
      <c r="X43" s="70"/>
      <c r="Y43" s="42"/>
      <c r="Z43" s="42"/>
      <c r="AA43" s="42"/>
      <c r="AB43" s="42"/>
      <c r="AC43" s="42"/>
      <c r="AD43" s="42"/>
      <c r="AE43" s="42"/>
      <c r="AF43" s="42"/>
      <c r="AG43" s="42"/>
      <c r="AH43" s="42"/>
      <c r="AI43" s="42"/>
      <c r="AJ43" s="42"/>
      <c r="AK43" s="42"/>
      <c r="AL43" s="42"/>
    </row>
    <row r="44" spans="1:38" ht="15.75" thickBot="1" x14ac:dyDescent="0.3">
      <c r="A44" s="42"/>
      <c r="B44" s="42"/>
      <c r="C44" s="125" t="s">
        <v>4</v>
      </c>
      <c r="D44" s="145">
        <v>20</v>
      </c>
      <c r="E44" s="143">
        <v>18</v>
      </c>
      <c r="F44" s="143">
        <v>16</v>
      </c>
      <c r="G44" s="144">
        <v>12</v>
      </c>
      <c r="H44" s="143">
        <v>20</v>
      </c>
      <c r="I44" s="143">
        <v>18</v>
      </c>
      <c r="J44" s="143">
        <v>16</v>
      </c>
      <c r="K44" s="143">
        <v>12</v>
      </c>
      <c r="L44" s="143">
        <v>10</v>
      </c>
      <c r="M44" s="76"/>
      <c r="N44" s="75"/>
      <c r="O44" s="74">
        <v>0.4</v>
      </c>
      <c r="P44" s="72">
        <v>0.36</v>
      </c>
      <c r="Q44" s="72">
        <v>0.32</v>
      </c>
      <c r="R44" s="73">
        <v>0.24</v>
      </c>
      <c r="S44" s="72">
        <v>0.4</v>
      </c>
      <c r="T44" s="72">
        <v>0.36</v>
      </c>
      <c r="U44" s="72">
        <v>0.32</v>
      </c>
      <c r="V44" s="72">
        <v>0.24</v>
      </c>
      <c r="W44" s="71">
        <v>0.2</v>
      </c>
      <c r="X44" s="70"/>
      <c r="Y44" s="42"/>
      <c r="Z44" s="42"/>
      <c r="AA44" s="42"/>
      <c r="AB44" s="42"/>
      <c r="AC44" s="42"/>
      <c r="AD44" s="42"/>
      <c r="AE44" s="42"/>
      <c r="AF44" s="42"/>
      <c r="AG44" s="42"/>
      <c r="AH44" s="42"/>
      <c r="AI44" s="42"/>
      <c r="AJ44" s="42"/>
      <c r="AK44" s="42"/>
      <c r="AL44" s="42"/>
    </row>
    <row r="45" spans="1:38" x14ac:dyDescent="0.25">
      <c r="A45" s="42"/>
      <c r="B45" s="42"/>
      <c r="C45" s="120"/>
      <c r="D45" s="141"/>
      <c r="E45" s="141"/>
      <c r="F45" s="142"/>
      <c r="G45" s="141"/>
      <c r="H45" s="141"/>
      <c r="I45" s="141"/>
      <c r="J45" s="141"/>
      <c r="K45" s="141"/>
      <c r="L45" s="140"/>
      <c r="M45" s="276" t="s">
        <v>176</v>
      </c>
      <c r="N45" s="277"/>
      <c r="O45" s="115"/>
      <c r="P45" s="115"/>
      <c r="Q45" s="116"/>
      <c r="R45" s="115"/>
      <c r="S45" s="115"/>
      <c r="T45" s="115"/>
      <c r="U45" s="115"/>
      <c r="V45" s="115"/>
      <c r="W45" s="114"/>
      <c r="X45" s="70"/>
      <c r="Y45" s="42"/>
      <c r="Z45" s="42"/>
      <c r="AA45" s="42"/>
      <c r="AB45" s="42"/>
      <c r="AC45" s="42"/>
      <c r="AD45" s="42"/>
      <c r="AE45" s="42"/>
      <c r="AF45" s="42"/>
      <c r="AG45" s="42"/>
      <c r="AH45" s="42"/>
      <c r="AI45" s="42"/>
      <c r="AJ45" s="42"/>
      <c r="AK45" s="42"/>
      <c r="AL45" s="42"/>
    </row>
    <row r="46" spans="1:38" ht="17.25" x14ac:dyDescent="0.25">
      <c r="A46" s="42"/>
      <c r="B46" s="42"/>
      <c r="C46" s="139" t="s">
        <v>177</v>
      </c>
      <c r="D46" s="118"/>
      <c r="E46" s="118"/>
      <c r="F46" s="119"/>
      <c r="G46" s="118"/>
      <c r="H46" s="118"/>
      <c r="I46" s="118"/>
      <c r="J46" s="118"/>
      <c r="K46" s="118"/>
      <c r="L46" s="138"/>
      <c r="M46" s="278"/>
      <c r="N46" s="279"/>
      <c r="O46" s="109"/>
      <c r="P46" s="109"/>
      <c r="Q46" s="110"/>
      <c r="R46" s="109"/>
      <c r="S46" s="109"/>
      <c r="T46" s="109"/>
      <c r="U46" s="109"/>
      <c r="V46" s="109"/>
      <c r="W46" s="108"/>
      <c r="X46" s="70"/>
      <c r="Y46" s="42"/>
      <c r="Z46" s="42"/>
      <c r="AA46" s="42"/>
      <c r="AB46" s="42"/>
      <c r="AC46" s="42"/>
      <c r="AD46" s="42"/>
      <c r="AE46" s="42"/>
      <c r="AF46" s="42"/>
      <c r="AG46" s="42"/>
      <c r="AH46" s="42"/>
      <c r="AI46" s="42"/>
      <c r="AJ46" s="42"/>
      <c r="AK46" s="42"/>
      <c r="AL46" s="42"/>
    </row>
    <row r="47" spans="1:38" x14ac:dyDescent="0.25">
      <c r="A47" s="42"/>
      <c r="B47" s="42"/>
      <c r="C47" s="137" t="s">
        <v>13</v>
      </c>
      <c r="D47" s="136">
        <v>4.3706249999999995E-3</v>
      </c>
      <c r="E47" s="134">
        <v>2.0234374999999999E-2</v>
      </c>
      <c r="F47" s="134">
        <v>5.5523124999999993E-2</v>
      </c>
      <c r="G47" s="135">
        <v>0.11800687499999998</v>
      </c>
      <c r="H47" s="134">
        <v>4.3706249999999995E-3</v>
      </c>
      <c r="I47" s="134">
        <v>2.0234374999999999E-2</v>
      </c>
      <c r="J47" s="134">
        <v>5.5523124999999993E-2</v>
      </c>
      <c r="K47" s="134">
        <v>0.11800687499999998</v>
      </c>
      <c r="L47" s="133">
        <v>0.21545562499999998</v>
      </c>
      <c r="M47" s="85"/>
      <c r="N47" s="93"/>
      <c r="O47" s="102">
        <v>9.3200474631599981</v>
      </c>
      <c r="P47" s="100">
        <v>80.64841973999998</v>
      </c>
      <c r="Q47" s="100">
        <v>211.85317584948231</v>
      </c>
      <c r="R47" s="101">
        <v>402.04465918745609</v>
      </c>
      <c r="S47" s="100">
        <v>14.394215079546749</v>
      </c>
      <c r="T47" s="100">
        <v>69.26555595290624</v>
      </c>
      <c r="U47" s="100">
        <v>146.72929312086606</v>
      </c>
      <c r="V47" s="100">
        <v>273.41181223258212</v>
      </c>
      <c r="W47" s="99">
        <v>395.89963789804312</v>
      </c>
      <c r="X47" s="70"/>
      <c r="Y47" s="42"/>
      <c r="Z47" s="42"/>
      <c r="AA47" s="42"/>
      <c r="AB47" s="42"/>
      <c r="AC47" s="42"/>
      <c r="AD47" s="42"/>
      <c r="AE47" s="42"/>
      <c r="AF47" s="42"/>
      <c r="AG47" s="42"/>
      <c r="AH47" s="42"/>
      <c r="AI47" s="42"/>
      <c r="AJ47" s="42"/>
      <c r="AK47" s="42"/>
      <c r="AL47" s="42"/>
    </row>
    <row r="48" spans="1:38" x14ac:dyDescent="0.25">
      <c r="A48" s="42"/>
      <c r="B48" s="42"/>
      <c r="C48" s="98" t="s">
        <v>12</v>
      </c>
      <c r="D48" s="132">
        <v>6.5137499999999994E-4</v>
      </c>
      <c r="E48" s="127">
        <v>3.0156250000000001E-3</v>
      </c>
      <c r="F48" s="130"/>
      <c r="G48" s="131"/>
      <c r="H48" s="127">
        <v>6.5137499999999994E-4</v>
      </c>
      <c r="I48" s="127">
        <v>3.0156250000000001E-3</v>
      </c>
      <c r="J48" s="130"/>
      <c r="K48" s="130"/>
      <c r="L48" s="129"/>
      <c r="M48" s="85"/>
      <c r="N48" s="93"/>
      <c r="O48" s="92">
        <v>0.33253278684749998</v>
      </c>
      <c r="P48" s="82">
        <v>0.76897456818749987</v>
      </c>
      <c r="Q48" s="90"/>
      <c r="R48" s="91"/>
      <c r="S48" s="82">
        <v>0.297791953956</v>
      </c>
      <c r="T48" s="82">
        <v>0.57963568409999999</v>
      </c>
      <c r="U48" s="90"/>
      <c r="V48" s="90"/>
      <c r="W48" s="89"/>
      <c r="X48" s="70"/>
      <c r="Y48" s="42"/>
      <c r="Z48" s="42"/>
      <c r="AA48" s="42"/>
      <c r="AB48" s="42"/>
      <c r="AC48" s="42"/>
      <c r="AD48" s="42"/>
      <c r="AE48" s="42"/>
      <c r="AF48" s="42"/>
      <c r="AG48" s="42"/>
      <c r="AH48" s="42"/>
      <c r="AI48" s="42"/>
      <c r="AJ48" s="42"/>
      <c r="AK48" s="42"/>
      <c r="AL48" s="42"/>
    </row>
    <row r="49" spans="1:38" x14ac:dyDescent="0.25">
      <c r="A49" s="42"/>
      <c r="B49" s="42"/>
      <c r="C49" s="98" t="s">
        <v>11</v>
      </c>
      <c r="D49" s="132">
        <v>6.5137500000000004E-4</v>
      </c>
      <c r="E49" s="127">
        <v>3.0156250000000001E-3</v>
      </c>
      <c r="F49" s="127">
        <v>8.2748749999999992E-3</v>
      </c>
      <c r="G49" s="128">
        <v>1.7587124999999999E-2</v>
      </c>
      <c r="H49" s="127">
        <v>6.5137499999999994E-4</v>
      </c>
      <c r="I49" s="127">
        <v>3.0156250000000001E-3</v>
      </c>
      <c r="J49" s="127">
        <v>8.2748749999999992E-3</v>
      </c>
      <c r="K49" s="127">
        <v>1.7587124999999999E-2</v>
      </c>
      <c r="L49" s="129"/>
      <c r="M49" s="85"/>
      <c r="N49" s="93"/>
      <c r="O49" s="92">
        <v>0.22451266509749998</v>
      </c>
      <c r="P49" s="82">
        <v>0.75227868703125012</v>
      </c>
      <c r="Q49" s="82">
        <v>1.7104422318637493</v>
      </c>
      <c r="R49" s="83">
        <v>1.5499846313324983</v>
      </c>
      <c r="S49" s="82">
        <v>0.17961013207800003</v>
      </c>
      <c r="T49" s="82">
        <v>0.62522489925000002</v>
      </c>
      <c r="U49" s="82">
        <v>1.1495203469819997</v>
      </c>
      <c r="V49" s="82">
        <v>1.2399877050659991</v>
      </c>
      <c r="W49" s="89"/>
      <c r="X49" s="70"/>
      <c r="Y49" s="42"/>
      <c r="Z49" s="42"/>
      <c r="AA49" s="42"/>
      <c r="AB49" s="42"/>
      <c r="AC49" s="42"/>
      <c r="AD49" s="42"/>
      <c r="AE49" s="42"/>
      <c r="AF49" s="42"/>
      <c r="AG49" s="42"/>
      <c r="AH49" s="42"/>
      <c r="AI49" s="42"/>
      <c r="AJ49" s="42"/>
      <c r="AK49" s="42"/>
      <c r="AL49" s="42"/>
    </row>
    <row r="50" spans="1:38" x14ac:dyDescent="0.25">
      <c r="A50" s="42"/>
      <c r="B50" s="42"/>
      <c r="C50" s="98" t="s">
        <v>10</v>
      </c>
      <c r="D50" s="132">
        <v>6.5137499999999994E-4</v>
      </c>
      <c r="E50" s="127">
        <v>3.0156250000000001E-3</v>
      </c>
      <c r="F50" s="127">
        <v>8.2748749999999992E-3</v>
      </c>
      <c r="G50" s="128">
        <v>1.7587124999999999E-2</v>
      </c>
      <c r="H50" s="127">
        <v>6.5137499999999994E-4</v>
      </c>
      <c r="I50" s="127">
        <v>3.0156250000000001E-3</v>
      </c>
      <c r="J50" s="127">
        <v>8.2748749999999992E-3</v>
      </c>
      <c r="K50" s="127">
        <v>1.7587124999999999E-2</v>
      </c>
      <c r="L50" s="129"/>
      <c r="M50" s="85"/>
      <c r="N50" s="93"/>
      <c r="O50" s="92">
        <v>0.11089111438349997</v>
      </c>
      <c r="P50" s="82">
        <v>0.38267971846874999</v>
      </c>
      <c r="Q50" s="82">
        <v>1.117049141691</v>
      </c>
      <c r="R50" s="83">
        <v>0.47824282095749854</v>
      </c>
      <c r="S50" s="82">
        <v>8.8712891506799979E-2</v>
      </c>
      <c r="T50" s="82">
        <v>0.28692573705000002</v>
      </c>
      <c r="U50" s="82">
        <v>0.59688820870559978</v>
      </c>
      <c r="V50" s="82">
        <v>0.3825942567659989</v>
      </c>
      <c r="W50" s="89"/>
      <c r="X50" s="70"/>
      <c r="Y50" s="42"/>
      <c r="Z50" s="42"/>
      <c r="AA50" s="42"/>
      <c r="AB50" s="42"/>
      <c r="AC50" s="42"/>
      <c r="AD50" s="42"/>
      <c r="AE50" s="42"/>
      <c r="AF50" s="42"/>
      <c r="AG50" s="42"/>
      <c r="AH50" s="42"/>
      <c r="AI50" s="42"/>
      <c r="AJ50" s="42"/>
      <c r="AK50" s="42"/>
      <c r="AL50" s="42"/>
    </row>
    <row r="51" spans="1:38" x14ac:dyDescent="0.25">
      <c r="A51" s="42"/>
      <c r="B51" s="42"/>
      <c r="C51" s="137" t="s">
        <v>9</v>
      </c>
      <c r="D51" s="136">
        <v>6.5137499999999994E-4</v>
      </c>
      <c r="E51" s="134">
        <v>3.0156250000000001E-3</v>
      </c>
      <c r="F51" s="134">
        <v>8.2748749999999992E-3</v>
      </c>
      <c r="G51" s="135">
        <v>1.7587124999999999E-2</v>
      </c>
      <c r="H51" s="134">
        <v>6.5137499999999994E-4</v>
      </c>
      <c r="I51" s="134">
        <v>3.0156250000000001E-3</v>
      </c>
      <c r="J51" s="134">
        <v>8.2748749999999992E-3</v>
      </c>
      <c r="K51" s="134">
        <v>1.7587124999999999E-2</v>
      </c>
      <c r="L51" s="133">
        <v>3.2110374999999997E-2</v>
      </c>
      <c r="M51" s="85"/>
      <c r="N51" s="93"/>
      <c r="O51" s="102">
        <v>3.3221823373462498</v>
      </c>
      <c r="P51" s="100">
        <v>18.016696227656251</v>
      </c>
      <c r="Q51" s="100">
        <v>64.277279439450012</v>
      </c>
      <c r="R51" s="101">
        <v>169.02136027619997</v>
      </c>
      <c r="S51" s="100">
        <v>3.0731540020829997</v>
      </c>
      <c r="T51" s="100">
        <v>19.892689942343754</v>
      </c>
      <c r="U51" s="100">
        <v>64.695056597979786</v>
      </c>
      <c r="V51" s="100">
        <v>152.19942857342997</v>
      </c>
      <c r="W51" s="99">
        <v>258.65637445089749</v>
      </c>
      <c r="X51" s="70"/>
      <c r="Y51" s="42"/>
      <c r="Z51" s="42"/>
      <c r="AA51" s="42"/>
      <c r="AB51" s="42"/>
      <c r="AC51" s="42"/>
      <c r="AD51" s="42"/>
      <c r="AE51" s="42"/>
      <c r="AF51" s="42"/>
      <c r="AG51" s="42"/>
      <c r="AH51" s="42"/>
      <c r="AI51" s="42"/>
      <c r="AJ51" s="42"/>
      <c r="AK51" s="42"/>
      <c r="AL51" s="42"/>
    </row>
    <row r="52" spans="1:38" x14ac:dyDescent="0.25">
      <c r="A52" s="42"/>
      <c r="B52" s="42"/>
      <c r="C52" s="98" t="s">
        <v>8</v>
      </c>
      <c r="D52" s="132">
        <v>6.5137499999999994E-4</v>
      </c>
      <c r="E52" s="127">
        <v>3.0156250000000001E-3</v>
      </c>
      <c r="F52" s="127">
        <v>8.2748749999999992E-3</v>
      </c>
      <c r="G52" s="131"/>
      <c r="H52" s="127">
        <v>6.5137499999999994E-4</v>
      </c>
      <c r="I52" s="127">
        <v>3.0156250000000001E-3</v>
      </c>
      <c r="J52" s="127">
        <v>8.2748749999999992E-3</v>
      </c>
      <c r="K52" s="130"/>
      <c r="L52" s="129"/>
      <c r="M52" s="85"/>
      <c r="N52" s="93"/>
      <c r="O52" s="92">
        <v>1.767579928425</v>
      </c>
      <c r="P52" s="82">
        <v>9.5932903275000001</v>
      </c>
      <c r="Q52" s="82">
        <v>27.016312695434998</v>
      </c>
      <c r="R52" s="91"/>
      <c r="S52" s="82">
        <v>1.6412581167862497</v>
      </c>
      <c r="T52" s="82">
        <v>8.908354533375002</v>
      </c>
      <c r="U52" s="82">
        <v>25.291642080804749</v>
      </c>
      <c r="V52" s="90"/>
      <c r="W52" s="89"/>
      <c r="X52" s="70"/>
      <c r="Y52" s="42"/>
      <c r="Z52" s="42"/>
      <c r="AA52" s="42"/>
      <c r="AB52" s="42"/>
      <c r="AC52" s="42"/>
      <c r="AD52" s="42"/>
      <c r="AE52" s="42"/>
      <c r="AF52" s="42"/>
      <c r="AG52" s="42"/>
      <c r="AH52" s="42"/>
      <c r="AI52" s="42"/>
      <c r="AJ52" s="42"/>
      <c r="AK52" s="42"/>
      <c r="AL52" s="42"/>
    </row>
    <row r="53" spans="1:38" x14ac:dyDescent="0.25">
      <c r="A53" s="42"/>
      <c r="B53" s="42"/>
      <c r="C53" s="98" t="s">
        <v>7</v>
      </c>
      <c r="D53" s="132">
        <v>6.5137499999999994E-4</v>
      </c>
      <c r="E53" s="127">
        <v>3.0156250000000001E-3</v>
      </c>
      <c r="F53" s="127">
        <v>8.2748749999999992E-3</v>
      </c>
      <c r="G53" s="131"/>
      <c r="H53" s="127">
        <v>6.5137499999999994E-4</v>
      </c>
      <c r="I53" s="127">
        <v>3.0156250000000001E-3</v>
      </c>
      <c r="J53" s="127">
        <v>8.2748749999999992E-3</v>
      </c>
      <c r="K53" s="130"/>
      <c r="L53" s="129"/>
      <c r="M53" s="85"/>
      <c r="N53" s="93"/>
      <c r="O53" s="92">
        <v>1.1516518440000001</v>
      </c>
      <c r="P53" s="82">
        <v>5.5157928375000003</v>
      </c>
      <c r="Q53" s="82">
        <v>10.8159302349</v>
      </c>
      <c r="R53" s="91"/>
      <c r="S53" s="82">
        <v>0.97890406740000002</v>
      </c>
      <c r="T53" s="82">
        <v>4.6884239118749997</v>
      </c>
      <c r="U53" s="82">
        <v>9.1935406996650002</v>
      </c>
      <c r="V53" s="90"/>
      <c r="W53" s="89"/>
      <c r="X53" s="70"/>
      <c r="Y53" s="42"/>
      <c r="Z53" s="42"/>
      <c r="AA53" s="42"/>
      <c r="AB53" s="42"/>
      <c r="AC53" s="42"/>
      <c r="AD53" s="42"/>
      <c r="AE53" s="42"/>
      <c r="AF53" s="42"/>
      <c r="AG53" s="42"/>
      <c r="AH53" s="42"/>
      <c r="AI53" s="42"/>
      <c r="AJ53" s="42"/>
      <c r="AK53" s="42"/>
      <c r="AL53" s="42"/>
    </row>
    <row r="54" spans="1:38" x14ac:dyDescent="0.25">
      <c r="A54" s="42"/>
      <c r="B54" s="42"/>
      <c r="C54" s="88" t="s">
        <v>6</v>
      </c>
      <c r="D54" s="127">
        <v>1.3027500000000001E-3</v>
      </c>
      <c r="E54" s="127">
        <v>3.61875E-3</v>
      </c>
      <c r="F54" s="127">
        <v>7.0927500000000001E-3</v>
      </c>
      <c r="G54" s="128">
        <v>1.1724749999999999E-2</v>
      </c>
      <c r="H54" s="127">
        <v>1.3027500000000001E-3</v>
      </c>
      <c r="I54" s="127">
        <v>3.61875E-3</v>
      </c>
      <c r="J54" s="127">
        <v>7.0927500000000001E-3</v>
      </c>
      <c r="K54" s="127">
        <v>1.1724749999999999E-2</v>
      </c>
      <c r="L54" s="126">
        <v>1.7514749999999999E-2</v>
      </c>
      <c r="M54" s="85"/>
      <c r="N54" s="84"/>
      <c r="O54" s="82">
        <v>2.796868764000001</v>
      </c>
      <c r="P54" s="82">
        <v>10.282605750000002</v>
      </c>
      <c r="Q54" s="82">
        <v>29.111199390000003</v>
      </c>
      <c r="R54" s="83">
        <v>57.006766278000001</v>
      </c>
      <c r="S54" s="82">
        <v>2.796868764000001</v>
      </c>
      <c r="T54" s="82">
        <v>10.282605750000002</v>
      </c>
      <c r="U54" s="82">
        <v>29.111199390000003</v>
      </c>
      <c r="V54" s="82">
        <v>57.006766278000001</v>
      </c>
      <c r="W54" s="81">
        <v>110.5951374</v>
      </c>
      <c r="X54" s="70"/>
      <c r="Y54" s="42"/>
      <c r="Z54" s="42"/>
      <c r="AA54" s="42"/>
      <c r="AB54" s="42"/>
      <c r="AC54" s="42"/>
      <c r="AD54" s="42"/>
      <c r="AE54" s="42"/>
      <c r="AF54" s="42"/>
      <c r="AG54" s="42"/>
      <c r="AH54" s="42"/>
      <c r="AI54" s="42"/>
      <c r="AJ54" s="42"/>
      <c r="AK54" s="42"/>
      <c r="AL54" s="42"/>
    </row>
    <row r="55" spans="1:38" x14ac:dyDescent="0.25">
      <c r="A55" s="42"/>
      <c r="B55" s="42"/>
      <c r="C55" s="88" t="s">
        <v>5</v>
      </c>
      <c r="D55" s="127">
        <v>1.3027500000000001E-3</v>
      </c>
      <c r="E55" s="127">
        <v>3.61875E-3</v>
      </c>
      <c r="F55" s="127">
        <v>7.0927500000000001E-3</v>
      </c>
      <c r="G55" s="128">
        <v>1.1724749999999999E-2</v>
      </c>
      <c r="H55" s="127">
        <v>1.3027500000000001E-3</v>
      </c>
      <c r="I55" s="127">
        <v>3.61875E-3</v>
      </c>
      <c r="J55" s="127">
        <v>7.0927500000000001E-3</v>
      </c>
      <c r="K55" s="127">
        <v>1.1724749999999999E-2</v>
      </c>
      <c r="L55" s="126">
        <v>1.7514749999999999E-2</v>
      </c>
      <c r="M55" s="85"/>
      <c r="N55" s="84"/>
      <c r="O55" s="82">
        <v>3.1259121480000007</v>
      </c>
      <c r="P55" s="82">
        <v>11.653619850000002</v>
      </c>
      <c r="Q55" s="82">
        <v>33.589845450000006</v>
      </c>
      <c r="R55" s="83">
        <v>53.305028207999996</v>
      </c>
      <c r="S55" s="82">
        <v>3.1259121480000007</v>
      </c>
      <c r="T55" s="82">
        <v>11.653619850000002</v>
      </c>
      <c r="U55" s="82">
        <v>33.589845450000006</v>
      </c>
      <c r="V55" s="82">
        <v>53.305028207999996</v>
      </c>
      <c r="W55" s="81">
        <v>82.946353049999999</v>
      </c>
      <c r="X55" s="70"/>
      <c r="Y55" s="42"/>
      <c r="Z55" s="42"/>
      <c r="AA55" s="42"/>
      <c r="AB55" s="42"/>
      <c r="AC55" s="42"/>
      <c r="AD55" s="42"/>
      <c r="AE55" s="42"/>
      <c r="AF55" s="42"/>
      <c r="AG55" s="42"/>
      <c r="AH55" s="42"/>
      <c r="AI55" s="42"/>
      <c r="AJ55" s="42"/>
      <c r="AK55" s="42"/>
      <c r="AL55" s="42"/>
    </row>
    <row r="56" spans="1:38" ht="15.75" thickBot="1" x14ac:dyDescent="0.3">
      <c r="A56" s="42"/>
      <c r="B56" s="42"/>
      <c r="C56" s="125" t="s">
        <v>4</v>
      </c>
      <c r="D56" s="124"/>
      <c r="E56" s="122"/>
      <c r="F56" s="122"/>
      <c r="G56" s="123"/>
      <c r="H56" s="122"/>
      <c r="I56" s="122"/>
      <c r="J56" s="122"/>
      <c r="K56" s="122"/>
      <c r="L56" s="121"/>
      <c r="M56" s="76"/>
      <c r="N56" s="75"/>
      <c r="O56" s="74">
        <v>0</v>
      </c>
      <c r="P56" s="72">
        <v>0</v>
      </c>
      <c r="Q56" s="72">
        <v>0</v>
      </c>
      <c r="R56" s="73">
        <v>0</v>
      </c>
      <c r="S56" s="72">
        <v>0</v>
      </c>
      <c r="T56" s="72">
        <v>0</v>
      </c>
      <c r="U56" s="72">
        <v>0</v>
      </c>
      <c r="V56" s="72">
        <v>0</v>
      </c>
      <c r="W56" s="71">
        <v>0</v>
      </c>
      <c r="X56" s="70"/>
      <c r="Y56" s="42"/>
      <c r="Z56" s="42"/>
      <c r="AA56" s="42"/>
      <c r="AB56" s="42"/>
      <c r="AC56" s="42"/>
      <c r="AD56" s="42"/>
      <c r="AE56" s="42"/>
      <c r="AF56" s="42"/>
      <c r="AG56" s="42"/>
      <c r="AH56" s="42"/>
      <c r="AI56" s="42"/>
      <c r="AJ56" s="42"/>
      <c r="AK56" s="42"/>
      <c r="AL56" s="42"/>
    </row>
    <row r="57" spans="1:38" x14ac:dyDescent="0.25">
      <c r="A57" s="42"/>
      <c r="B57" s="42"/>
      <c r="C57" s="120"/>
      <c r="D57" s="118"/>
      <c r="E57" s="118"/>
      <c r="F57" s="119"/>
      <c r="G57" s="118"/>
      <c r="H57" s="118"/>
      <c r="I57" s="118"/>
      <c r="J57" s="118"/>
      <c r="K57" s="118"/>
      <c r="L57" s="118"/>
      <c r="M57" s="276" t="s">
        <v>119</v>
      </c>
      <c r="N57" s="277"/>
      <c r="O57" s="117"/>
      <c r="P57" s="115"/>
      <c r="Q57" s="116"/>
      <c r="R57" s="115"/>
      <c r="S57" s="115"/>
      <c r="T57" s="115"/>
      <c r="U57" s="115"/>
      <c r="V57" s="115"/>
      <c r="W57" s="114"/>
      <c r="X57" s="70"/>
      <c r="Y57" s="42"/>
      <c r="Z57" s="42"/>
      <c r="AA57" s="42"/>
      <c r="AB57" s="42"/>
      <c r="AC57" s="42"/>
      <c r="AD57" s="42"/>
      <c r="AE57" s="42"/>
      <c r="AF57" s="42"/>
      <c r="AG57" s="42"/>
      <c r="AH57" s="42"/>
      <c r="AI57" s="42"/>
      <c r="AJ57" s="42"/>
      <c r="AK57" s="42"/>
      <c r="AL57" s="42"/>
    </row>
    <row r="58" spans="1:38" x14ac:dyDescent="0.25">
      <c r="A58" s="42"/>
      <c r="B58" s="42"/>
      <c r="C58" s="113" t="s">
        <v>118</v>
      </c>
      <c r="D58" s="111"/>
      <c r="E58" s="111"/>
      <c r="F58" s="112"/>
      <c r="G58" s="111"/>
      <c r="H58" s="111"/>
      <c r="I58" s="111"/>
      <c r="J58" s="111"/>
      <c r="K58" s="111"/>
      <c r="L58" s="111"/>
      <c r="M58" s="278"/>
      <c r="N58" s="279"/>
      <c r="O58" s="109"/>
      <c r="P58" s="109"/>
      <c r="Q58" s="110"/>
      <c r="R58" s="109"/>
      <c r="S58" s="109"/>
      <c r="T58" s="109"/>
      <c r="U58" s="109"/>
      <c r="V58" s="109"/>
      <c r="W58" s="108"/>
      <c r="X58" s="70"/>
      <c r="Y58" s="42"/>
      <c r="Z58" s="42"/>
      <c r="AA58" s="42"/>
      <c r="AB58" s="42"/>
      <c r="AC58" s="42"/>
      <c r="AD58" s="42"/>
      <c r="AE58" s="42"/>
      <c r="AF58" s="42"/>
      <c r="AG58" s="42"/>
      <c r="AH58" s="42"/>
      <c r="AI58" s="42"/>
      <c r="AJ58" s="42"/>
      <c r="AK58" s="42"/>
      <c r="AL58" s="42"/>
    </row>
    <row r="59" spans="1:38" x14ac:dyDescent="0.25">
      <c r="A59" s="42"/>
      <c r="B59" s="42"/>
      <c r="C59" s="107" t="s">
        <v>13</v>
      </c>
      <c r="D59" s="106">
        <v>1.6030481636635199E-2</v>
      </c>
      <c r="E59" s="104">
        <v>0.13871528195279995</v>
      </c>
      <c r="F59" s="104">
        <v>0.36438746246110959</v>
      </c>
      <c r="G59" s="105">
        <v>0.69151681380242447</v>
      </c>
      <c r="H59" s="104">
        <v>2.4758049936820407E-2</v>
      </c>
      <c r="I59" s="104">
        <v>0.11913675623899873</v>
      </c>
      <c r="J59" s="104">
        <v>0.2523743841678896</v>
      </c>
      <c r="K59" s="104">
        <v>0.47026831704004129</v>
      </c>
      <c r="L59" s="103">
        <v>0.68094737718463416</v>
      </c>
      <c r="M59" s="85"/>
      <c r="N59" s="93"/>
      <c r="O59" s="102">
        <v>5.8511257973718473</v>
      </c>
      <c r="P59" s="100">
        <v>50.631077912771978</v>
      </c>
      <c r="Q59" s="100">
        <v>133.00142379830501</v>
      </c>
      <c r="R59" s="101">
        <v>252.40363703788492</v>
      </c>
      <c r="S59" s="100">
        <v>9.0366882269394484</v>
      </c>
      <c r="T59" s="100">
        <v>43.48491602723454</v>
      </c>
      <c r="U59" s="100">
        <v>92.116650221279698</v>
      </c>
      <c r="V59" s="100">
        <v>171.64793571961508</v>
      </c>
      <c r="W59" s="99">
        <v>248.54579267239146</v>
      </c>
      <c r="X59" s="70"/>
      <c r="Y59" s="42"/>
      <c r="Z59" s="42"/>
      <c r="AA59" s="42"/>
      <c r="AB59" s="42"/>
      <c r="AC59" s="42"/>
      <c r="AD59" s="42"/>
      <c r="AE59" s="42"/>
      <c r="AF59" s="42"/>
      <c r="AG59" s="42"/>
      <c r="AH59" s="42"/>
      <c r="AI59" s="42"/>
      <c r="AJ59" s="42"/>
      <c r="AK59" s="42"/>
      <c r="AL59" s="42"/>
    </row>
    <row r="60" spans="1:38" x14ac:dyDescent="0.25">
      <c r="A60" s="42"/>
      <c r="B60" s="42"/>
      <c r="C60" s="88" t="s">
        <v>12</v>
      </c>
      <c r="D60" s="97">
        <v>5.7195639337769997E-4</v>
      </c>
      <c r="E60" s="86">
        <v>1.3226362572824996E-3</v>
      </c>
      <c r="F60" s="95"/>
      <c r="G60" s="96"/>
      <c r="H60" s="86">
        <v>5.1220216080432007E-4</v>
      </c>
      <c r="I60" s="86">
        <v>9.9697337665199991E-4</v>
      </c>
      <c r="J60" s="95"/>
      <c r="K60" s="95"/>
      <c r="L60" s="94"/>
      <c r="M60" s="85"/>
      <c r="N60" s="93"/>
      <c r="O60" s="92">
        <v>0.2087640835828605</v>
      </c>
      <c r="P60" s="82">
        <v>0.48276223390811235</v>
      </c>
      <c r="Q60" s="90"/>
      <c r="R60" s="91"/>
      <c r="S60" s="82">
        <v>0.18695378869357682</v>
      </c>
      <c r="T60" s="82">
        <v>0.36389528247797998</v>
      </c>
      <c r="U60" s="90"/>
      <c r="V60" s="90"/>
      <c r="W60" s="89"/>
      <c r="X60" s="70"/>
      <c r="Y60" s="67"/>
      <c r="Z60" s="67"/>
      <c r="AA60" s="67"/>
      <c r="AB60" s="67"/>
      <c r="AC60" s="42"/>
      <c r="AD60" s="42"/>
      <c r="AE60" s="42"/>
      <c r="AF60" s="42"/>
      <c r="AG60" s="42"/>
      <c r="AH60" s="42"/>
      <c r="AI60" s="42"/>
      <c r="AJ60" s="42"/>
      <c r="AK60" s="42"/>
      <c r="AL60" s="42"/>
    </row>
    <row r="61" spans="1:38" x14ac:dyDescent="0.25">
      <c r="A61" s="42"/>
      <c r="B61" s="42"/>
      <c r="C61" s="88" t="s">
        <v>11</v>
      </c>
      <c r="D61" s="97">
        <v>3.8616178396769994E-4</v>
      </c>
      <c r="E61" s="86">
        <v>1.2939193416937503E-3</v>
      </c>
      <c r="F61" s="86">
        <v>2.9419606388056485E-3</v>
      </c>
      <c r="G61" s="87">
        <v>2.665973565891897E-3</v>
      </c>
      <c r="H61" s="86">
        <v>3.0892942717416003E-4</v>
      </c>
      <c r="I61" s="86">
        <v>1.0753868267099999E-3</v>
      </c>
      <c r="J61" s="86">
        <v>1.9771749968090393E-3</v>
      </c>
      <c r="K61" s="86">
        <v>2.1327788527135184E-3</v>
      </c>
      <c r="L61" s="94"/>
      <c r="M61" s="85"/>
      <c r="N61" s="93"/>
      <c r="O61" s="92">
        <v>0.14094905114821049</v>
      </c>
      <c r="P61" s="82">
        <v>0.47228055971821886</v>
      </c>
      <c r="Q61" s="82">
        <v>1.0738156331640618</v>
      </c>
      <c r="R61" s="83">
        <v>0.9730803515505424</v>
      </c>
      <c r="S61" s="82">
        <v>0.11275924091856841</v>
      </c>
      <c r="T61" s="82">
        <v>0.39251619174914998</v>
      </c>
      <c r="U61" s="82">
        <v>0.72166887383529932</v>
      </c>
      <c r="V61" s="82">
        <v>0.77846428124043421</v>
      </c>
      <c r="W61" s="89"/>
      <c r="X61" s="70"/>
      <c r="Y61" s="67"/>
      <c r="Z61" s="67"/>
      <c r="AA61" s="67"/>
      <c r="AB61" s="67"/>
      <c r="AC61" s="42"/>
      <c r="AD61" s="42"/>
      <c r="AE61" s="42"/>
      <c r="AF61" s="42"/>
      <c r="AG61" s="42"/>
      <c r="AH61" s="42"/>
      <c r="AI61" s="42"/>
      <c r="AJ61" s="42"/>
      <c r="AK61" s="42"/>
      <c r="AL61" s="42"/>
    </row>
    <row r="62" spans="1:38" x14ac:dyDescent="0.25">
      <c r="A62" s="42"/>
      <c r="B62" s="42"/>
      <c r="C62" s="88" t="s">
        <v>10</v>
      </c>
      <c r="D62" s="97">
        <v>1.9073271673961996E-4</v>
      </c>
      <c r="E62" s="86">
        <v>6.5820911576624998E-4</v>
      </c>
      <c r="F62" s="86">
        <v>1.92132452370852E-3</v>
      </c>
      <c r="G62" s="87">
        <v>8.225776520468975E-4</v>
      </c>
      <c r="H62" s="86">
        <v>1.5258617339169599E-4</v>
      </c>
      <c r="I62" s="86">
        <v>4.9351226772599999E-4</v>
      </c>
      <c r="J62" s="86">
        <v>1.0266477189736316E-3</v>
      </c>
      <c r="K62" s="86">
        <v>6.5806212163751804E-4</v>
      </c>
      <c r="L62" s="94"/>
      <c r="M62" s="85"/>
      <c r="N62" s="93"/>
      <c r="O62" s="92">
        <v>6.9617441609961278E-2</v>
      </c>
      <c r="P62" s="82">
        <v>0.24024632725468123</v>
      </c>
      <c r="Q62" s="82">
        <v>0.70128345115360979</v>
      </c>
      <c r="R62" s="83">
        <v>0.30024084299711756</v>
      </c>
      <c r="S62" s="82">
        <v>5.5693953287969035E-2</v>
      </c>
      <c r="T62" s="82">
        <v>0.18013197771999001</v>
      </c>
      <c r="U62" s="82">
        <v>0.37472641742537555</v>
      </c>
      <c r="V62" s="82">
        <v>0.24019267439769409</v>
      </c>
      <c r="W62" s="89"/>
      <c r="X62" s="70"/>
      <c r="Y62" s="67"/>
      <c r="Z62" s="67"/>
      <c r="AA62" s="67"/>
      <c r="AB62" s="67"/>
      <c r="AC62" s="42"/>
      <c r="AD62" s="42"/>
      <c r="AE62" s="42"/>
      <c r="AF62" s="42"/>
      <c r="AG62" s="42"/>
      <c r="AH62" s="42"/>
      <c r="AI62" s="42"/>
      <c r="AJ62" s="42"/>
      <c r="AK62" s="42"/>
      <c r="AL62" s="42"/>
    </row>
    <row r="63" spans="1:38" x14ac:dyDescent="0.25">
      <c r="A63" s="42"/>
      <c r="B63" s="42"/>
      <c r="C63" s="107" t="s">
        <v>9</v>
      </c>
      <c r="D63" s="106">
        <v>5.71415362023555E-3</v>
      </c>
      <c r="E63" s="104">
        <v>3.0988717511568752E-2</v>
      </c>
      <c r="F63" s="104">
        <v>0.11055692063585401</v>
      </c>
      <c r="G63" s="105">
        <v>0.29071673967506395</v>
      </c>
      <c r="H63" s="104">
        <v>5.2858248835827596E-3</v>
      </c>
      <c r="I63" s="104">
        <v>3.4215426700831261E-2</v>
      </c>
      <c r="J63" s="104">
        <v>0.11127549734852524</v>
      </c>
      <c r="K63" s="104">
        <v>0.26178301714629953</v>
      </c>
      <c r="L63" s="103">
        <v>0.44488896405554368</v>
      </c>
      <c r="M63" s="85"/>
      <c r="N63" s="93"/>
      <c r="O63" s="102">
        <v>2.0856660713859756</v>
      </c>
      <c r="P63" s="100">
        <v>11.310881891722595</v>
      </c>
      <c r="Q63" s="100">
        <v>40.353276032086711</v>
      </c>
      <c r="R63" s="101">
        <v>106.11160998139835</v>
      </c>
      <c r="S63" s="100">
        <v>1.9293260825077072</v>
      </c>
      <c r="T63" s="100">
        <v>12.488630745803411</v>
      </c>
      <c r="U63" s="100">
        <v>40.615556532211713</v>
      </c>
      <c r="V63" s="100">
        <v>95.550801258399332</v>
      </c>
      <c r="W63" s="99">
        <v>162.38447188027345</v>
      </c>
      <c r="X63" s="70"/>
      <c r="Y63" s="67"/>
      <c r="Z63" s="67"/>
      <c r="AA63" s="67"/>
      <c r="AB63" s="67"/>
      <c r="AC63" s="42"/>
      <c r="AD63" s="42"/>
      <c r="AE63" s="42"/>
      <c r="AF63" s="42"/>
      <c r="AG63" s="42"/>
      <c r="AH63" s="42"/>
      <c r="AI63" s="42"/>
      <c r="AJ63" s="42"/>
      <c r="AK63" s="42"/>
      <c r="AL63" s="42"/>
    </row>
    <row r="64" spans="1:38" x14ac:dyDescent="0.25">
      <c r="A64" s="42"/>
      <c r="B64" s="42"/>
      <c r="C64" s="88" t="s">
        <v>8</v>
      </c>
      <c r="D64" s="97">
        <v>3.0402374768909997E-3</v>
      </c>
      <c r="E64" s="86">
        <v>1.65004593633E-2</v>
      </c>
      <c r="F64" s="86">
        <v>4.6468057836148199E-2</v>
      </c>
      <c r="G64" s="96"/>
      <c r="H64" s="86">
        <v>2.8229639608723495E-3</v>
      </c>
      <c r="I64" s="86">
        <v>1.5322369797405002E-2</v>
      </c>
      <c r="J64" s="86">
        <v>4.3501624378984166E-2</v>
      </c>
      <c r="K64" s="95"/>
      <c r="L64" s="94"/>
      <c r="M64" s="85"/>
      <c r="N64" s="93"/>
      <c r="O64" s="92">
        <v>1.1096866790652149</v>
      </c>
      <c r="P64" s="82">
        <v>6.0226676676044999</v>
      </c>
      <c r="Q64" s="82">
        <v>16.960841110194092</v>
      </c>
      <c r="R64" s="91"/>
      <c r="S64" s="82">
        <v>1.0303818457184075</v>
      </c>
      <c r="T64" s="82">
        <v>5.5926649760528253</v>
      </c>
      <c r="U64" s="82">
        <v>15.878092898329221</v>
      </c>
      <c r="V64" s="90"/>
      <c r="W64" s="89"/>
      <c r="X64" s="70"/>
      <c r="Y64" s="67"/>
      <c r="Z64" s="67"/>
      <c r="AA64" s="67"/>
      <c r="AB64" s="67"/>
      <c r="AC64" s="42"/>
      <c r="AD64" s="42"/>
      <c r="AE64" s="42"/>
      <c r="AF64" s="42"/>
      <c r="AG64" s="42"/>
      <c r="AH64" s="42"/>
      <c r="AI64" s="42"/>
      <c r="AJ64" s="42"/>
      <c r="AK64" s="42"/>
      <c r="AL64" s="42"/>
    </row>
    <row r="65" spans="1:38" x14ac:dyDescent="0.25">
      <c r="A65" s="42"/>
      <c r="B65" s="42"/>
      <c r="C65" s="98" t="s">
        <v>7</v>
      </c>
      <c r="D65" s="97">
        <v>1.9808411716800002E-3</v>
      </c>
      <c r="E65" s="86">
        <v>9.4871636804999999E-3</v>
      </c>
      <c r="F65" s="86">
        <v>1.8603400004027999E-2</v>
      </c>
      <c r="G65" s="96"/>
      <c r="H65" s="86">
        <v>1.683714995928E-3</v>
      </c>
      <c r="I65" s="86">
        <v>8.0640891284249998E-3</v>
      </c>
      <c r="J65" s="86">
        <v>1.5812890003423799E-2</v>
      </c>
      <c r="K65" s="95"/>
      <c r="L65" s="94"/>
      <c r="M65" s="85"/>
      <c r="N65" s="93"/>
      <c r="O65" s="92">
        <v>0.72300702766320002</v>
      </c>
      <c r="P65" s="82">
        <v>3.4628147433824998</v>
      </c>
      <c r="Q65" s="82">
        <v>6.7902410014702195</v>
      </c>
      <c r="R65" s="91"/>
      <c r="S65" s="82">
        <v>0.61455597351372004</v>
      </c>
      <c r="T65" s="82">
        <v>2.9433925318751251</v>
      </c>
      <c r="U65" s="82">
        <v>5.7717048512496865</v>
      </c>
      <c r="V65" s="90"/>
      <c r="W65" s="89"/>
      <c r="X65" s="70"/>
      <c r="Y65" s="67"/>
      <c r="Z65" s="67"/>
      <c r="AA65" s="67"/>
      <c r="AB65" s="67"/>
      <c r="AC65" s="42"/>
      <c r="AD65" s="42"/>
      <c r="AE65" s="42"/>
      <c r="AF65" s="42"/>
      <c r="AG65" s="42"/>
      <c r="AH65" s="42"/>
      <c r="AI65" s="42"/>
      <c r="AJ65" s="42"/>
      <c r="AK65" s="42"/>
      <c r="AL65" s="42"/>
    </row>
    <row r="66" spans="1:38" x14ac:dyDescent="0.25">
      <c r="A66" s="42"/>
      <c r="B66" s="42"/>
      <c r="C66" s="88" t="s">
        <v>6</v>
      </c>
      <c r="D66" s="86">
        <v>4.8106142740800013E-3</v>
      </c>
      <c r="E66" s="86">
        <v>1.7686081890000004E-2</v>
      </c>
      <c r="F66" s="86">
        <v>5.0071262950800006E-2</v>
      </c>
      <c r="G66" s="87">
        <v>9.805163799816001E-2</v>
      </c>
      <c r="H66" s="86">
        <v>4.8106142740800013E-3</v>
      </c>
      <c r="I66" s="86">
        <v>1.7686081890000004E-2</v>
      </c>
      <c r="J66" s="86">
        <v>5.0071262950800006E-2</v>
      </c>
      <c r="K66" s="86">
        <v>9.805163799816001E-2</v>
      </c>
      <c r="L66" s="86">
        <v>0.19022363632799999</v>
      </c>
      <c r="M66" s="85"/>
      <c r="N66" s="84"/>
      <c r="O66" s="82">
        <v>1.7558742100392004</v>
      </c>
      <c r="P66" s="82">
        <v>6.4554198898500017</v>
      </c>
      <c r="Q66" s="82">
        <v>18.276010977042002</v>
      </c>
      <c r="R66" s="83">
        <v>35.788847869328407</v>
      </c>
      <c r="S66" s="82">
        <v>1.7558742100392004</v>
      </c>
      <c r="T66" s="82">
        <v>6.4554198898500017</v>
      </c>
      <c r="U66" s="82">
        <v>18.276010977042002</v>
      </c>
      <c r="V66" s="82">
        <v>35.788847869328407</v>
      </c>
      <c r="W66" s="81">
        <v>69.431627259720003</v>
      </c>
      <c r="X66" s="70"/>
      <c r="Y66" s="67"/>
      <c r="Z66" s="67"/>
      <c r="AA66" s="67"/>
      <c r="AB66" s="67"/>
      <c r="AC66" s="42"/>
      <c r="AD66" s="42"/>
      <c r="AE66" s="42"/>
      <c r="AF66" s="42"/>
      <c r="AG66" s="42"/>
      <c r="AH66" s="42"/>
      <c r="AI66" s="42"/>
      <c r="AJ66" s="42"/>
      <c r="AK66" s="42"/>
      <c r="AL66" s="42"/>
    </row>
    <row r="67" spans="1:38" x14ac:dyDescent="0.25">
      <c r="A67" s="42"/>
      <c r="B67" s="42"/>
      <c r="C67" s="88" t="s">
        <v>5</v>
      </c>
      <c r="D67" s="86">
        <v>5.3765688945600007E-3</v>
      </c>
      <c r="E67" s="86">
        <v>2.0044226142000004E-2</v>
      </c>
      <c r="F67" s="86">
        <v>5.7774534174000011E-2</v>
      </c>
      <c r="G67" s="87">
        <v>9.1684648517759995E-2</v>
      </c>
      <c r="H67" s="86">
        <v>5.3765688945600007E-3</v>
      </c>
      <c r="I67" s="86">
        <v>2.0044226142000004E-2</v>
      </c>
      <c r="J67" s="86">
        <v>5.7774534174000011E-2</v>
      </c>
      <c r="K67" s="86">
        <v>9.1684648517759995E-2</v>
      </c>
      <c r="L67" s="86">
        <v>0.14266772724599999</v>
      </c>
      <c r="M67" s="85"/>
      <c r="N67" s="84"/>
      <c r="O67" s="82">
        <v>1.9624476465144003</v>
      </c>
      <c r="P67" s="82">
        <v>7.3161425418300015</v>
      </c>
      <c r="Q67" s="82">
        <v>21.087704973510004</v>
      </c>
      <c r="R67" s="83">
        <v>33.464896708982401</v>
      </c>
      <c r="S67" s="82">
        <v>1.9624476465144003</v>
      </c>
      <c r="T67" s="82">
        <v>7.3161425418300015</v>
      </c>
      <c r="U67" s="82">
        <v>21.087704973510004</v>
      </c>
      <c r="V67" s="82">
        <v>33.464896708982401</v>
      </c>
      <c r="W67" s="81">
        <v>52.073720444789998</v>
      </c>
      <c r="X67" s="70"/>
      <c r="Y67" s="67"/>
      <c r="Z67" s="67"/>
      <c r="AA67" s="67"/>
      <c r="AB67" s="67"/>
      <c r="AC67" s="42"/>
      <c r="AD67" s="42"/>
      <c r="AE67" s="42"/>
      <c r="AF67" s="42"/>
      <c r="AG67" s="42"/>
      <c r="AH67" s="42"/>
      <c r="AI67" s="42"/>
      <c r="AJ67" s="42"/>
      <c r="AK67" s="42"/>
      <c r="AL67" s="42"/>
    </row>
    <row r="68" spans="1:38" ht="15.75" thickBot="1" x14ac:dyDescent="0.3">
      <c r="A68" s="42"/>
      <c r="B68" s="42"/>
      <c r="C68" s="80" t="s">
        <v>4</v>
      </c>
      <c r="D68" s="79">
        <v>0</v>
      </c>
      <c r="E68" s="77">
        <v>0</v>
      </c>
      <c r="F68" s="77">
        <v>0</v>
      </c>
      <c r="G68" s="78">
        <v>0</v>
      </c>
      <c r="H68" s="77">
        <v>0</v>
      </c>
      <c r="I68" s="77">
        <v>0</v>
      </c>
      <c r="J68" s="77">
        <v>0</v>
      </c>
      <c r="K68" s="77">
        <v>0</v>
      </c>
      <c r="L68" s="77">
        <v>0</v>
      </c>
      <c r="M68" s="76"/>
      <c r="N68" s="75"/>
      <c r="O68" s="74">
        <v>0</v>
      </c>
      <c r="P68" s="72">
        <v>0</v>
      </c>
      <c r="Q68" s="72">
        <v>0</v>
      </c>
      <c r="R68" s="73">
        <v>0</v>
      </c>
      <c r="S68" s="72">
        <v>0</v>
      </c>
      <c r="T68" s="72">
        <v>0</v>
      </c>
      <c r="U68" s="72">
        <v>0</v>
      </c>
      <c r="V68" s="72">
        <v>0</v>
      </c>
      <c r="W68" s="71">
        <v>0</v>
      </c>
      <c r="X68" s="70"/>
      <c r="Y68" s="67"/>
      <c r="Z68" s="67"/>
      <c r="AA68" s="67"/>
      <c r="AB68" s="67"/>
      <c r="AC68" s="42"/>
      <c r="AD68" s="42"/>
      <c r="AE68" s="42"/>
      <c r="AF68" s="42"/>
      <c r="AG68" s="42"/>
      <c r="AH68" s="42"/>
      <c r="AI68" s="42"/>
      <c r="AJ68" s="42"/>
      <c r="AK68" s="42"/>
      <c r="AL68" s="42"/>
    </row>
    <row r="69" spans="1:38" ht="15.75" thickBot="1" x14ac:dyDescent="0.3">
      <c r="A69" s="42"/>
      <c r="B69" s="42"/>
      <c r="C69" s="69"/>
      <c r="D69" s="69"/>
      <c r="E69" s="69"/>
      <c r="F69" s="69"/>
      <c r="G69" s="69"/>
      <c r="H69" s="69"/>
      <c r="I69" s="69"/>
      <c r="J69" s="69"/>
      <c r="K69" s="69"/>
      <c r="L69" s="69"/>
      <c r="M69" s="69"/>
      <c r="N69" s="69"/>
      <c r="O69" s="69"/>
      <c r="P69" s="69"/>
      <c r="Q69" s="69"/>
      <c r="R69" s="69"/>
      <c r="S69" s="69"/>
      <c r="T69" s="69"/>
      <c r="U69" s="69"/>
      <c r="V69" s="69"/>
      <c r="W69" s="69"/>
      <c r="X69" s="68"/>
      <c r="Y69" s="67"/>
      <c r="Z69" s="67"/>
      <c r="AA69" s="67"/>
      <c r="AB69" s="67"/>
      <c r="AC69" s="42"/>
      <c r="AD69" s="42"/>
      <c r="AE69" s="42"/>
      <c r="AF69" s="42"/>
      <c r="AG69" s="42"/>
      <c r="AH69" s="42"/>
      <c r="AI69" s="42"/>
      <c r="AJ69" s="42"/>
      <c r="AK69" s="42"/>
      <c r="AL69" s="42"/>
    </row>
    <row r="70" spans="1:38" x14ac:dyDescent="0.25">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row>
    <row r="71" spans="1:38" x14ac:dyDescent="0.25">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row>
    <row r="72" spans="1:38" x14ac:dyDescent="0.25">
      <c r="A72" s="42"/>
      <c r="B72" s="42"/>
      <c r="C72" s="42"/>
      <c r="D72" s="42" t="s">
        <v>117</v>
      </c>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row>
    <row r="73" spans="1:38" ht="17.25" thickBot="1" x14ac:dyDescent="0.35">
      <c r="A73" s="42"/>
      <c r="B73" s="42"/>
      <c r="C73" s="66"/>
      <c r="D73" s="66"/>
      <c r="E73" s="66"/>
      <c r="F73" s="66"/>
      <c r="G73" s="66"/>
      <c r="H73" s="66"/>
      <c r="I73" s="66"/>
      <c r="J73" s="66"/>
      <c r="K73" s="66"/>
      <c r="L73" s="66"/>
      <c r="M73" s="66"/>
      <c r="N73" s="66"/>
      <c r="O73" s="66"/>
      <c r="P73" s="66"/>
      <c r="Q73" s="66"/>
      <c r="R73" s="66"/>
      <c r="S73" s="66"/>
      <c r="T73" s="66"/>
      <c r="U73" s="66"/>
      <c r="V73" s="66"/>
      <c r="W73" s="66"/>
      <c r="X73" s="66"/>
      <c r="Y73" s="66"/>
      <c r="Z73" s="66"/>
      <c r="AA73" s="42"/>
      <c r="AB73" s="42"/>
      <c r="AC73" s="42"/>
      <c r="AD73" s="42"/>
      <c r="AE73" s="42"/>
      <c r="AF73" s="42"/>
      <c r="AG73" s="42"/>
      <c r="AH73" s="42"/>
      <c r="AI73" s="42"/>
      <c r="AJ73" s="42"/>
      <c r="AK73" s="42"/>
      <c r="AL73" s="42"/>
    </row>
    <row r="74" spans="1:38" ht="16.5" x14ac:dyDescent="0.3">
      <c r="A74" s="42"/>
      <c r="B74" s="42"/>
      <c r="C74" s="64"/>
      <c r="D74" s="64"/>
      <c r="E74" s="64"/>
      <c r="F74" s="64"/>
      <c r="G74" s="64"/>
      <c r="H74" s="64"/>
      <c r="I74" s="64"/>
      <c r="J74" s="64"/>
      <c r="K74" s="64"/>
      <c r="L74" s="65"/>
      <c r="M74" s="64"/>
      <c r="N74" s="64"/>
      <c r="O74" s="64"/>
      <c r="P74" s="64"/>
      <c r="Q74" s="64"/>
      <c r="R74" s="64"/>
      <c r="S74" s="64"/>
      <c r="T74" s="64"/>
      <c r="U74" s="64"/>
      <c r="V74" s="64"/>
      <c r="W74" s="64"/>
      <c r="X74" s="64"/>
      <c r="Y74" s="64"/>
      <c r="Z74" s="64"/>
      <c r="AA74" s="63"/>
      <c r="AB74" s="42"/>
      <c r="AC74" s="42"/>
      <c r="AD74" s="42"/>
      <c r="AE74" s="42"/>
      <c r="AF74" s="42"/>
      <c r="AG74" s="42"/>
      <c r="AH74" s="42"/>
      <c r="AI74" s="42"/>
      <c r="AJ74" s="42"/>
      <c r="AK74" s="42"/>
      <c r="AL74" s="42"/>
    </row>
    <row r="75" spans="1:38" ht="16.5" x14ac:dyDescent="0.3">
      <c r="A75" s="42"/>
      <c r="B75" s="42"/>
      <c r="C75" s="281" t="s">
        <v>116</v>
      </c>
      <c r="D75" s="281"/>
      <c r="E75" s="281"/>
      <c r="F75" s="281"/>
      <c r="G75" s="281"/>
      <c r="H75" s="281"/>
      <c r="I75" s="281"/>
      <c r="J75" s="281"/>
      <c r="K75" s="281"/>
      <c r="L75" s="281"/>
      <c r="M75" s="281"/>
      <c r="N75" s="281"/>
      <c r="O75" s="281"/>
      <c r="P75" s="281"/>
      <c r="Q75" s="50"/>
      <c r="R75" s="50"/>
      <c r="S75" s="50"/>
      <c r="T75" s="50"/>
      <c r="U75" s="50"/>
      <c r="V75" s="50"/>
      <c r="W75" s="50"/>
      <c r="X75" s="50"/>
      <c r="Y75" s="50"/>
      <c r="Z75" s="50"/>
      <c r="AA75" s="49"/>
      <c r="AB75" s="42"/>
      <c r="AC75" s="42"/>
      <c r="AD75" s="42"/>
      <c r="AE75" s="42"/>
      <c r="AF75" s="42"/>
      <c r="AG75" s="42"/>
      <c r="AH75" s="42"/>
      <c r="AI75" s="42"/>
      <c r="AJ75" s="42"/>
      <c r="AK75" s="42"/>
      <c r="AL75" s="42"/>
    </row>
    <row r="76" spans="1:38" ht="16.5" x14ac:dyDescent="0.3">
      <c r="A76" s="42"/>
      <c r="B76" s="42"/>
      <c r="C76" s="47"/>
      <c r="D76" s="47"/>
      <c r="E76" s="60" t="s">
        <v>115</v>
      </c>
      <c r="F76" s="60" t="s">
        <v>37</v>
      </c>
      <c r="G76" s="61" t="s">
        <v>36</v>
      </c>
      <c r="H76" s="60" t="s">
        <v>35</v>
      </c>
      <c r="I76" s="60" t="s">
        <v>34</v>
      </c>
      <c r="J76" s="60" t="s">
        <v>33</v>
      </c>
      <c r="K76" s="60" t="s">
        <v>32</v>
      </c>
      <c r="L76" s="60" t="s">
        <v>31</v>
      </c>
      <c r="M76" s="60" t="s">
        <v>30</v>
      </c>
      <c r="N76" s="60" t="s">
        <v>29</v>
      </c>
      <c r="O76" s="60" t="s">
        <v>28</v>
      </c>
      <c r="P76" s="59" t="s">
        <v>27</v>
      </c>
      <c r="Q76" s="50"/>
      <c r="R76" s="56" t="s">
        <v>114</v>
      </c>
      <c r="S76" s="50"/>
      <c r="T76" s="50"/>
      <c r="U76" s="50"/>
      <c r="V76" s="50"/>
      <c r="W76" s="50"/>
      <c r="X76" s="50"/>
      <c r="Y76" s="50"/>
      <c r="Z76" s="50"/>
      <c r="AA76" s="49"/>
      <c r="AB76" s="42"/>
      <c r="AC76" s="42"/>
      <c r="AD76" s="42"/>
      <c r="AE76" s="42"/>
      <c r="AF76" s="42"/>
      <c r="AG76" s="42"/>
      <c r="AH76" s="42"/>
      <c r="AI76" s="42"/>
      <c r="AJ76" s="42"/>
      <c r="AK76" s="42"/>
      <c r="AL76" s="42"/>
    </row>
    <row r="77" spans="1:38" ht="16.5" x14ac:dyDescent="0.3">
      <c r="A77" s="42"/>
      <c r="B77" s="42"/>
      <c r="C77" s="44" t="s">
        <v>113</v>
      </c>
      <c r="D77" s="47"/>
      <c r="E77" s="58" t="s">
        <v>25</v>
      </c>
      <c r="F77" s="58" t="s">
        <v>24</v>
      </c>
      <c r="G77" s="58" t="s">
        <v>112</v>
      </c>
      <c r="H77" s="58" t="s">
        <v>111</v>
      </c>
      <c r="I77" s="58" t="s">
        <v>21</v>
      </c>
      <c r="J77" s="58" t="s">
        <v>20</v>
      </c>
      <c r="K77" s="58" t="s">
        <v>19</v>
      </c>
      <c r="L77" s="58" t="s">
        <v>18</v>
      </c>
      <c r="M77" s="58" t="s">
        <v>17</v>
      </c>
      <c r="N77" s="58" t="s">
        <v>16</v>
      </c>
      <c r="O77" s="58" t="s">
        <v>15</v>
      </c>
      <c r="P77" s="57" t="s">
        <v>14</v>
      </c>
      <c r="Q77" s="50"/>
      <c r="R77" s="56"/>
      <c r="S77" s="50"/>
      <c r="T77" s="50"/>
      <c r="U77" s="50"/>
      <c r="V77" s="50"/>
      <c r="W77" s="50"/>
      <c r="X77" s="50"/>
      <c r="Y77" s="50"/>
      <c r="Z77" s="50"/>
      <c r="AA77" s="49"/>
      <c r="AB77" s="42"/>
      <c r="AC77" s="42"/>
      <c r="AD77" s="42"/>
      <c r="AE77" s="42"/>
      <c r="AF77" s="42"/>
      <c r="AG77" s="42"/>
      <c r="AH77" s="42"/>
      <c r="AI77" s="42"/>
      <c r="AJ77" s="42"/>
      <c r="AK77" s="42"/>
      <c r="AL77" s="42"/>
    </row>
    <row r="78" spans="1:38" ht="16.5" x14ac:dyDescent="0.3">
      <c r="A78" s="42"/>
      <c r="B78" s="42"/>
      <c r="C78" s="47" t="s">
        <v>110</v>
      </c>
      <c r="D78" s="47" t="s">
        <v>109</v>
      </c>
      <c r="E78" s="50"/>
      <c r="F78" s="50"/>
      <c r="G78" s="50"/>
      <c r="H78" s="50"/>
      <c r="I78" s="50"/>
      <c r="J78" s="50"/>
      <c r="K78" s="53"/>
      <c r="L78" s="50"/>
      <c r="M78" s="50"/>
      <c r="N78" s="50"/>
      <c r="O78" s="50"/>
      <c r="P78" s="49"/>
      <c r="Q78" s="50"/>
      <c r="R78" s="55"/>
      <c r="S78" s="54"/>
      <c r="T78" s="50"/>
      <c r="U78" s="50"/>
      <c r="V78" s="53"/>
      <c r="W78" s="50"/>
      <c r="X78" s="50"/>
      <c r="Y78" s="50"/>
      <c r="Z78" s="46"/>
      <c r="AA78" s="49"/>
      <c r="AB78" s="42"/>
      <c r="AC78" s="42"/>
      <c r="AD78" s="42"/>
      <c r="AE78" s="42"/>
      <c r="AF78" s="42"/>
      <c r="AG78" s="42"/>
      <c r="AH78" s="42"/>
      <c r="AI78" s="42"/>
      <c r="AJ78" s="42"/>
      <c r="AK78" s="42"/>
      <c r="AL78" s="42"/>
    </row>
    <row r="79" spans="1:38" ht="16.5" x14ac:dyDescent="0.3">
      <c r="A79" s="42"/>
      <c r="B79" s="42"/>
      <c r="C79" s="45" t="s">
        <v>108</v>
      </c>
      <c r="D79" s="45" t="s">
        <v>95</v>
      </c>
      <c r="E79" s="52">
        <v>0</v>
      </c>
      <c r="F79" s="52">
        <v>5.4422272993847696E-3</v>
      </c>
      <c r="G79" s="52">
        <v>0.18718792555791586</v>
      </c>
      <c r="H79" s="52">
        <v>0.29999217899854769</v>
      </c>
      <c r="I79" s="52">
        <v>0.24457382093363955</v>
      </c>
      <c r="J79" s="52">
        <v>0.13241480645702727</v>
      </c>
      <c r="K79" s="52">
        <v>7.3394073749711339E-2</v>
      </c>
      <c r="L79" s="52">
        <v>3.7539999999999997E-2</v>
      </c>
      <c r="M79" s="52">
        <v>1.4504999999999999E-2</v>
      </c>
      <c r="N79" s="52">
        <v>5.6725000000000005E-3</v>
      </c>
      <c r="O79" s="52">
        <v>2.0074999999999997E-3</v>
      </c>
      <c r="P79" s="51">
        <v>0</v>
      </c>
      <c r="Q79" s="50"/>
      <c r="R79" s="50" t="s">
        <v>107</v>
      </c>
      <c r="S79" s="50"/>
      <c r="T79" s="50"/>
      <c r="U79" s="50"/>
      <c r="V79" s="50"/>
      <c r="W79" s="50"/>
      <c r="X79" s="50"/>
      <c r="Y79" s="50"/>
      <c r="Z79" s="43"/>
      <c r="AA79" s="49"/>
      <c r="AB79" s="42"/>
      <c r="AC79" s="42"/>
      <c r="AD79" s="42"/>
      <c r="AE79" s="42"/>
      <c r="AF79" s="42"/>
      <c r="AG79" s="42"/>
      <c r="AH79" s="42"/>
      <c r="AI79" s="42"/>
      <c r="AJ79" s="42"/>
      <c r="AK79" s="42"/>
      <c r="AL79" s="42"/>
    </row>
    <row r="80" spans="1:38" ht="16.5" x14ac:dyDescent="0.3">
      <c r="A80" s="42"/>
      <c r="B80" s="42"/>
      <c r="C80" s="45" t="s">
        <v>106</v>
      </c>
      <c r="D80" s="45" t="s">
        <v>92</v>
      </c>
      <c r="E80" s="52">
        <v>0</v>
      </c>
      <c r="F80" s="52">
        <v>6.367955689450513E-3</v>
      </c>
      <c r="G80" s="52">
        <v>0.17267685422048584</v>
      </c>
      <c r="H80" s="52">
        <v>0.28109777064808689</v>
      </c>
      <c r="I80" s="52">
        <v>0.23793203211977537</v>
      </c>
      <c r="J80" s="52">
        <v>0.13644445961716881</v>
      </c>
      <c r="K80" s="52">
        <v>8.3654453362495579E-2</v>
      </c>
      <c r="L80" s="52">
        <v>4.7230000000000001E-2</v>
      </c>
      <c r="M80" s="52">
        <v>2.08875E-2</v>
      </c>
      <c r="N80" s="52">
        <v>9.1399999999999988E-3</v>
      </c>
      <c r="O80" s="52">
        <v>4.2449999999999996E-3</v>
      </c>
      <c r="P80" s="51">
        <v>0</v>
      </c>
      <c r="Q80" s="50"/>
      <c r="R80" s="50"/>
      <c r="S80" s="50"/>
      <c r="T80" s="50"/>
      <c r="U80" s="50"/>
      <c r="V80" s="50"/>
      <c r="W80" s="50"/>
      <c r="X80" s="50"/>
      <c r="Y80" s="50"/>
      <c r="Z80" s="43"/>
      <c r="AA80" s="49"/>
      <c r="AB80" s="42"/>
      <c r="AC80" s="42"/>
      <c r="AD80" s="42"/>
      <c r="AE80" s="42"/>
      <c r="AF80" s="42"/>
      <c r="AG80" s="42"/>
      <c r="AH80" s="42"/>
      <c r="AI80" s="42"/>
      <c r="AJ80" s="42"/>
      <c r="AK80" s="42"/>
      <c r="AL80" s="42"/>
    </row>
    <row r="81" spans="1:38" ht="16.5" x14ac:dyDescent="0.3">
      <c r="A81" s="42"/>
      <c r="B81" s="42"/>
      <c r="C81" s="45" t="s">
        <v>105</v>
      </c>
      <c r="D81" s="45" t="s">
        <v>90</v>
      </c>
      <c r="E81" s="52">
        <v>0</v>
      </c>
      <c r="F81" s="52">
        <v>2.6420327362295257E-2</v>
      </c>
      <c r="G81" s="52">
        <v>0.18559267465167795</v>
      </c>
      <c r="H81" s="52">
        <v>0.28816588130583376</v>
      </c>
      <c r="I81" s="52">
        <v>0.24295864828871483</v>
      </c>
      <c r="J81" s="52">
        <v>0.12618157498047433</v>
      </c>
      <c r="K81" s="52">
        <v>6.8840885834154014E-2</v>
      </c>
      <c r="L81" s="52">
        <v>3.5997499999999995E-2</v>
      </c>
      <c r="M81" s="52">
        <v>1.5522499999999998E-2</v>
      </c>
      <c r="N81" s="52">
        <v>7.2124999999999993E-3</v>
      </c>
      <c r="O81" s="52">
        <v>3.0774999999999999E-3</v>
      </c>
      <c r="P81" s="51">
        <v>0</v>
      </c>
      <c r="Q81" s="50"/>
      <c r="R81" s="50"/>
      <c r="S81" s="50"/>
      <c r="T81" s="50"/>
      <c r="U81" s="50"/>
      <c r="V81" s="50"/>
      <c r="W81" s="50"/>
      <c r="X81" s="50"/>
      <c r="Y81" s="50"/>
      <c r="Z81" s="43"/>
      <c r="AA81" s="49"/>
      <c r="AB81" s="42"/>
      <c r="AC81" s="42"/>
      <c r="AD81" s="42"/>
      <c r="AE81" s="42"/>
      <c r="AF81" s="42"/>
      <c r="AG81" s="42"/>
      <c r="AH81" s="42"/>
      <c r="AI81" s="42"/>
      <c r="AJ81" s="42"/>
      <c r="AK81" s="42"/>
      <c r="AL81" s="42"/>
    </row>
    <row r="82" spans="1:38" ht="16.5" x14ac:dyDescent="0.3">
      <c r="A82" s="42"/>
      <c r="B82" s="42"/>
      <c r="C82" s="45" t="s">
        <v>104</v>
      </c>
      <c r="D82" s="45" t="s">
        <v>88</v>
      </c>
      <c r="E82" s="52">
        <v>0</v>
      </c>
      <c r="F82" s="52">
        <v>1.147476288398027E-2</v>
      </c>
      <c r="G82" s="52">
        <v>0.18661000596217026</v>
      </c>
      <c r="H82" s="52">
        <v>0.29779570180252024</v>
      </c>
      <c r="I82" s="52">
        <v>0.24366447076014758</v>
      </c>
      <c r="J82" s="52">
        <v>0.12736971677254369</v>
      </c>
      <c r="K82" s="52">
        <v>7.0614903762674777E-2</v>
      </c>
      <c r="L82" s="52">
        <v>3.6962499999999995E-2</v>
      </c>
      <c r="M82" s="52">
        <v>1.5485000000000001E-2</v>
      </c>
      <c r="N82" s="52">
        <v>7.0200000000000002E-3</v>
      </c>
      <c r="O82" s="52">
        <v>2.9175E-3</v>
      </c>
      <c r="P82" s="51">
        <v>0</v>
      </c>
      <c r="Q82" s="50"/>
      <c r="R82" s="50"/>
      <c r="S82" s="50"/>
      <c r="T82" s="50"/>
      <c r="U82" s="50"/>
      <c r="V82" s="50"/>
      <c r="W82" s="50"/>
      <c r="X82" s="50"/>
      <c r="Y82" s="50"/>
      <c r="Z82" s="43"/>
      <c r="AA82" s="49"/>
      <c r="AB82" s="42"/>
      <c r="AC82" s="42"/>
      <c r="AD82" s="42"/>
      <c r="AE82" s="42"/>
      <c r="AF82" s="42"/>
      <c r="AG82" s="42"/>
      <c r="AH82" s="42"/>
      <c r="AI82" s="42"/>
      <c r="AJ82" s="42"/>
      <c r="AK82" s="42"/>
      <c r="AL82" s="42"/>
    </row>
    <row r="83" spans="1:38" ht="16.5" x14ac:dyDescent="0.3">
      <c r="A83" s="42"/>
      <c r="B83" s="42"/>
      <c r="C83" s="45" t="s">
        <v>103</v>
      </c>
      <c r="D83" s="45" t="s">
        <v>102</v>
      </c>
      <c r="E83" s="52">
        <v>0</v>
      </c>
      <c r="F83" s="52">
        <v>5.4422272993847696E-3</v>
      </c>
      <c r="G83" s="52">
        <v>0.18718792555791586</v>
      </c>
      <c r="H83" s="52">
        <v>0.29999217899854769</v>
      </c>
      <c r="I83" s="52">
        <v>0.24457382093363955</v>
      </c>
      <c r="J83" s="52">
        <v>0.13241480645702727</v>
      </c>
      <c r="K83" s="52">
        <v>7.3394073749711339E-2</v>
      </c>
      <c r="L83" s="52">
        <v>3.7539999999999997E-2</v>
      </c>
      <c r="M83" s="52">
        <v>1.4504999999999999E-2</v>
      </c>
      <c r="N83" s="52">
        <v>5.6725000000000005E-3</v>
      </c>
      <c r="O83" s="52">
        <v>2.0074999999999997E-3</v>
      </c>
      <c r="P83" s="51">
        <v>0</v>
      </c>
      <c r="Q83" s="50"/>
      <c r="R83" s="50"/>
      <c r="S83" s="50"/>
      <c r="T83" s="50"/>
      <c r="U83" s="50"/>
      <c r="V83" s="50"/>
      <c r="W83" s="50"/>
      <c r="X83" s="50"/>
      <c r="Y83" s="50"/>
      <c r="Z83" s="43"/>
      <c r="AA83" s="49"/>
      <c r="AB83" s="42"/>
      <c r="AC83" s="42"/>
      <c r="AD83" s="42"/>
      <c r="AE83" s="42"/>
      <c r="AF83" s="42"/>
      <c r="AG83" s="42"/>
      <c r="AH83" s="42"/>
      <c r="AI83" s="42"/>
      <c r="AJ83" s="42"/>
      <c r="AK83" s="42"/>
      <c r="AL83" s="42"/>
    </row>
    <row r="84" spans="1:38" ht="16.5" x14ac:dyDescent="0.3">
      <c r="A84" s="42"/>
      <c r="B84" s="42"/>
      <c r="C84" s="45" t="s">
        <v>101</v>
      </c>
      <c r="D84" s="45" t="s">
        <v>84</v>
      </c>
      <c r="E84" s="52">
        <v>0</v>
      </c>
      <c r="F84" s="52">
        <v>6.367955689450513E-3</v>
      </c>
      <c r="G84" s="52">
        <v>0.17267685422048584</v>
      </c>
      <c r="H84" s="52">
        <v>0.28109777064808689</v>
      </c>
      <c r="I84" s="52">
        <v>0.23793203211977537</v>
      </c>
      <c r="J84" s="52">
        <v>0.13644445961716881</v>
      </c>
      <c r="K84" s="52">
        <v>8.3654453362495579E-2</v>
      </c>
      <c r="L84" s="52">
        <v>4.7230000000000001E-2</v>
      </c>
      <c r="M84" s="52">
        <v>2.08875E-2</v>
      </c>
      <c r="N84" s="52">
        <v>9.1399999999999988E-3</v>
      </c>
      <c r="O84" s="52">
        <v>4.2449999999999996E-3</v>
      </c>
      <c r="P84" s="51">
        <v>0</v>
      </c>
      <c r="Q84" s="50"/>
      <c r="R84" s="50"/>
      <c r="S84" s="50"/>
      <c r="T84" s="50"/>
      <c r="U84" s="50"/>
      <c r="V84" s="50"/>
      <c r="W84" s="50"/>
      <c r="X84" s="50"/>
      <c r="Y84" s="50"/>
      <c r="Z84" s="43"/>
      <c r="AA84" s="49"/>
      <c r="AB84" s="42"/>
      <c r="AC84" s="42"/>
      <c r="AD84" s="42"/>
      <c r="AE84" s="42"/>
      <c r="AF84" s="42"/>
      <c r="AG84" s="42"/>
      <c r="AH84" s="42"/>
      <c r="AI84" s="42"/>
      <c r="AJ84" s="42"/>
      <c r="AK84" s="42"/>
      <c r="AL84" s="42"/>
    </row>
    <row r="85" spans="1:38" ht="16.5" x14ac:dyDescent="0.3">
      <c r="A85" s="42"/>
      <c r="B85" s="42"/>
      <c r="C85" s="45" t="s">
        <v>100</v>
      </c>
      <c r="D85" s="45" t="s">
        <v>82</v>
      </c>
      <c r="E85" s="52">
        <v>0</v>
      </c>
      <c r="F85" s="52">
        <v>2.6420327362295257E-2</v>
      </c>
      <c r="G85" s="52">
        <v>0.18559267465167795</v>
      </c>
      <c r="H85" s="52">
        <v>0.28816588130583376</v>
      </c>
      <c r="I85" s="52">
        <v>0.24295864828871483</v>
      </c>
      <c r="J85" s="52">
        <v>0.12618157498047433</v>
      </c>
      <c r="K85" s="52">
        <v>6.8840885834154014E-2</v>
      </c>
      <c r="L85" s="52">
        <v>3.5997499999999995E-2</v>
      </c>
      <c r="M85" s="52">
        <v>1.5522499999999998E-2</v>
      </c>
      <c r="N85" s="52">
        <v>7.2124999999999993E-3</v>
      </c>
      <c r="O85" s="52">
        <v>3.0774999999999999E-3</v>
      </c>
      <c r="P85" s="51">
        <v>0</v>
      </c>
      <c r="Q85" s="50"/>
      <c r="R85" s="50"/>
      <c r="S85" s="50"/>
      <c r="T85" s="50"/>
      <c r="U85" s="50"/>
      <c r="V85" s="50"/>
      <c r="W85" s="50"/>
      <c r="X85" s="50"/>
      <c r="Y85" s="50"/>
      <c r="Z85" s="43"/>
      <c r="AA85" s="49"/>
      <c r="AB85" s="42"/>
      <c r="AC85" s="42"/>
      <c r="AD85" s="42"/>
      <c r="AE85" s="42"/>
      <c r="AF85" s="42"/>
      <c r="AG85" s="42"/>
      <c r="AH85" s="42"/>
      <c r="AI85" s="42"/>
      <c r="AJ85" s="42"/>
      <c r="AK85" s="42"/>
      <c r="AL85" s="42"/>
    </row>
    <row r="86" spans="1:38" ht="16.5" x14ac:dyDescent="0.3">
      <c r="A86" s="42"/>
      <c r="B86" s="42"/>
      <c r="C86" s="45" t="s">
        <v>99</v>
      </c>
      <c r="D86" s="45" t="s">
        <v>80</v>
      </c>
      <c r="E86" s="52">
        <v>0</v>
      </c>
      <c r="F86" s="52">
        <v>1.147476288398027E-2</v>
      </c>
      <c r="G86" s="52">
        <v>0.18661000596217026</v>
      </c>
      <c r="H86" s="52">
        <v>0.29779570180252024</v>
      </c>
      <c r="I86" s="52">
        <v>0.24366447076014758</v>
      </c>
      <c r="J86" s="52">
        <v>0.12736971677254369</v>
      </c>
      <c r="K86" s="52">
        <v>7.0614903762674777E-2</v>
      </c>
      <c r="L86" s="52">
        <v>3.6962499999999995E-2</v>
      </c>
      <c r="M86" s="52">
        <v>1.5485000000000001E-2</v>
      </c>
      <c r="N86" s="52">
        <v>7.0200000000000002E-3</v>
      </c>
      <c r="O86" s="52">
        <v>2.9175E-3</v>
      </c>
      <c r="P86" s="51">
        <v>0</v>
      </c>
      <c r="Q86" s="50"/>
      <c r="R86" s="50"/>
      <c r="S86" s="50"/>
      <c r="T86" s="50"/>
      <c r="U86" s="50"/>
      <c r="V86" s="50"/>
      <c r="W86" s="50"/>
      <c r="X86" s="50"/>
      <c r="Y86" s="50"/>
      <c r="Z86" s="43"/>
      <c r="AA86" s="49"/>
      <c r="AB86" s="42"/>
      <c r="AC86" s="42"/>
      <c r="AD86" s="42"/>
      <c r="AE86" s="42"/>
      <c r="AF86" s="42"/>
      <c r="AG86" s="42"/>
      <c r="AH86" s="42"/>
      <c r="AI86" s="42"/>
      <c r="AJ86" s="42"/>
      <c r="AK86" s="42"/>
      <c r="AL86" s="42"/>
    </row>
    <row r="87" spans="1:38" ht="16.5" x14ac:dyDescent="0.3">
      <c r="A87" s="42"/>
      <c r="B87" s="42"/>
      <c r="C87" s="45" t="s">
        <v>98</v>
      </c>
      <c r="D87" s="45" t="s">
        <v>78</v>
      </c>
      <c r="E87" s="52">
        <v>0</v>
      </c>
      <c r="F87" s="52">
        <v>1.147476288398027E-2</v>
      </c>
      <c r="G87" s="52">
        <v>0.18661000596217026</v>
      </c>
      <c r="H87" s="52">
        <v>0.29779570180252024</v>
      </c>
      <c r="I87" s="52">
        <v>0.24366447076014758</v>
      </c>
      <c r="J87" s="52">
        <v>0.12736971677254369</v>
      </c>
      <c r="K87" s="52">
        <v>7.0614903762674777E-2</v>
      </c>
      <c r="L87" s="52">
        <v>3.6962499999999995E-2</v>
      </c>
      <c r="M87" s="52">
        <v>1.5485000000000001E-2</v>
      </c>
      <c r="N87" s="52">
        <v>7.0200000000000002E-3</v>
      </c>
      <c r="O87" s="52">
        <v>2.9175E-3</v>
      </c>
      <c r="P87" s="51">
        <v>0</v>
      </c>
      <c r="Q87" s="50"/>
      <c r="R87" s="50" t="s">
        <v>75</v>
      </c>
      <c r="S87" s="50"/>
      <c r="T87" s="50"/>
      <c r="U87" s="50"/>
      <c r="V87" s="50"/>
      <c r="W87" s="50"/>
      <c r="X87" s="50"/>
      <c r="Y87" s="50"/>
      <c r="Z87" s="43"/>
      <c r="AA87" s="49"/>
      <c r="AB87" s="42"/>
      <c r="AC87" s="42"/>
      <c r="AD87" s="42"/>
      <c r="AE87" s="42"/>
      <c r="AF87" s="42"/>
      <c r="AG87" s="42"/>
      <c r="AH87" s="42"/>
      <c r="AI87" s="42"/>
      <c r="AJ87" s="42"/>
      <c r="AK87" s="42"/>
      <c r="AL87" s="42"/>
    </row>
    <row r="88" spans="1:38" ht="16.5" x14ac:dyDescent="0.3">
      <c r="A88" s="42"/>
      <c r="B88" s="42"/>
      <c r="C88" s="45" t="s">
        <v>97</v>
      </c>
      <c r="D88" s="45" t="s">
        <v>76</v>
      </c>
      <c r="E88" s="52">
        <v>0</v>
      </c>
      <c r="F88" s="52">
        <v>1.147476288398027E-2</v>
      </c>
      <c r="G88" s="52">
        <v>0.18661000596217026</v>
      </c>
      <c r="H88" s="52">
        <v>0.29779570180252024</v>
      </c>
      <c r="I88" s="52">
        <v>0.24366447076014758</v>
      </c>
      <c r="J88" s="52">
        <v>0.12736971677254369</v>
      </c>
      <c r="K88" s="52">
        <v>7.0614903762674777E-2</v>
      </c>
      <c r="L88" s="52">
        <v>3.6962499999999995E-2</v>
      </c>
      <c r="M88" s="52">
        <v>1.5485000000000001E-2</v>
      </c>
      <c r="N88" s="52">
        <v>7.0200000000000002E-3</v>
      </c>
      <c r="O88" s="52">
        <v>2.9175E-3</v>
      </c>
      <c r="P88" s="51">
        <v>0</v>
      </c>
      <c r="Q88" s="50"/>
      <c r="R88" s="50" t="s">
        <v>75</v>
      </c>
      <c r="S88" s="50"/>
      <c r="T88" s="50"/>
      <c r="U88" s="50"/>
      <c r="V88" s="50"/>
      <c r="W88" s="50"/>
      <c r="X88" s="50"/>
      <c r="Y88" s="50"/>
      <c r="Z88" s="43"/>
      <c r="AA88" s="49"/>
      <c r="AB88" s="42"/>
      <c r="AC88" s="42"/>
      <c r="AD88" s="42"/>
      <c r="AE88" s="42"/>
      <c r="AF88" s="42"/>
      <c r="AG88" s="42"/>
      <c r="AH88" s="42"/>
      <c r="AI88" s="42"/>
      <c r="AJ88" s="42"/>
      <c r="AK88" s="42"/>
      <c r="AL88" s="42"/>
    </row>
    <row r="89" spans="1:38" ht="16.5" x14ac:dyDescent="0.3">
      <c r="A89" s="42"/>
      <c r="B89" s="42"/>
      <c r="C89" s="45"/>
      <c r="D89" s="45"/>
      <c r="E89" s="52"/>
      <c r="F89" s="52"/>
      <c r="G89" s="52"/>
      <c r="H89" s="52"/>
      <c r="I89" s="52"/>
      <c r="J89" s="52"/>
      <c r="K89" s="52"/>
      <c r="L89" s="52"/>
      <c r="M89" s="52"/>
      <c r="N89" s="52"/>
      <c r="O89" s="52"/>
      <c r="P89" s="51"/>
      <c r="Q89" s="50"/>
      <c r="R89" s="50"/>
      <c r="S89" s="50"/>
      <c r="T89" s="50"/>
      <c r="U89" s="50"/>
      <c r="V89" s="50"/>
      <c r="W89" s="50"/>
      <c r="X89" s="50"/>
      <c r="Y89" s="50"/>
      <c r="Z89" s="43"/>
      <c r="AA89" s="49"/>
      <c r="AB89" s="42"/>
      <c r="AC89" s="42"/>
      <c r="AD89" s="42"/>
      <c r="AE89" s="42"/>
      <c r="AF89" s="42"/>
      <c r="AG89" s="42"/>
      <c r="AH89" s="42"/>
      <c r="AI89" s="42"/>
      <c r="AJ89" s="42"/>
      <c r="AK89" s="42"/>
      <c r="AL89" s="42"/>
    </row>
    <row r="90" spans="1:38" ht="16.5" x14ac:dyDescent="0.3">
      <c r="A90" s="42"/>
      <c r="B90" s="42"/>
      <c r="C90" s="45" t="s">
        <v>96</v>
      </c>
      <c r="D90" s="45" t="s">
        <v>95</v>
      </c>
      <c r="E90" s="52">
        <v>0</v>
      </c>
      <c r="F90" s="52">
        <v>2.8115755453009941E-2</v>
      </c>
      <c r="G90" s="52">
        <v>0.24013029101714742</v>
      </c>
      <c r="H90" s="52">
        <v>0.29360408633154406</v>
      </c>
      <c r="I90" s="52">
        <v>0.20179724134962934</v>
      </c>
      <c r="J90" s="52">
        <v>0.11017643779158331</v>
      </c>
      <c r="K90" s="52">
        <v>6.2694019645250093E-2</v>
      </c>
      <c r="L90" s="52">
        <v>3.4500000000000003E-2</v>
      </c>
      <c r="M90" s="52">
        <v>1.72E-2</v>
      </c>
      <c r="N90" s="52">
        <v>7.4999999999999997E-3</v>
      </c>
      <c r="O90" s="52">
        <v>3.5000000000000001E-3</v>
      </c>
      <c r="P90" s="51">
        <v>0</v>
      </c>
      <c r="Q90" s="50"/>
      <c r="R90" s="50" t="s">
        <v>94</v>
      </c>
      <c r="S90" s="50"/>
      <c r="T90" s="50"/>
      <c r="U90" s="50"/>
      <c r="V90" s="50"/>
      <c r="W90" s="50"/>
      <c r="X90" s="50"/>
      <c r="Y90" s="50"/>
      <c r="Z90" s="43"/>
      <c r="AA90" s="49"/>
      <c r="AB90" s="42"/>
      <c r="AC90" s="42"/>
      <c r="AD90" s="42"/>
      <c r="AE90" s="42"/>
      <c r="AF90" s="42"/>
      <c r="AG90" s="42"/>
      <c r="AH90" s="42"/>
      <c r="AI90" s="42"/>
      <c r="AJ90" s="42"/>
      <c r="AK90" s="42"/>
      <c r="AL90" s="42"/>
    </row>
    <row r="91" spans="1:38" ht="16.5" x14ac:dyDescent="0.3">
      <c r="A91" s="42"/>
      <c r="B91" s="42"/>
      <c r="C91" s="45" t="s">
        <v>93</v>
      </c>
      <c r="D91" s="45" t="s">
        <v>92</v>
      </c>
      <c r="E91" s="52">
        <v>0</v>
      </c>
      <c r="F91" s="52">
        <v>1.0355629730812483E-2</v>
      </c>
      <c r="G91" s="52">
        <v>0.20562005923319099</v>
      </c>
      <c r="H91" s="52">
        <v>0.27902530800310738</v>
      </c>
      <c r="I91" s="52">
        <v>0.21670120285782729</v>
      </c>
      <c r="J91" s="52">
        <v>0.13253042699477671</v>
      </c>
      <c r="K91" s="52">
        <v>7.6454156587668909E-2</v>
      </c>
      <c r="L91" s="52">
        <v>4.2999999999999997E-2</v>
      </c>
      <c r="M91" s="52">
        <v>2.2699999999999998E-2</v>
      </c>
      <c r="N91" s="52">
        <v>8.9999999999999993E-3</v>
      </c>
      <c r="O91" s="52">
        <v>4.5000000000000005E-3</v>
      </c>
      <c r="P91" s="51">
        <v>0</v>
      </c>
      <c r="Q91" s="50"/>
      <c r="R91" s="50"/>
      <c r="S91" s="50"/>
      <c r="T91" s="50"/>
      <c r="U91" s="50"/>
      <c r="V91" s="50"/>
      <c r="W91" s="50"/>
      <c r="X91" s="50"/>
      <c r="Y91" s="50"/>
      <c r="Z91" s="43"/>
      <c r="AA91" s="49"/>
      <c r="AB91" s="42"/>
      <c r="AC91" s="42"/>
      <c r="AD91" s="42"/>
      <c r="AE91" s="42"/>
      <c r="AF91" s="42"/>
      <c r="AG91" s="42"/>
      <c r="AH91" s="42"/>
      <c r="AI91" s="42"/>
      <c r="AJ91" s="42"/>
      <c r="AK91" s="42"/>
      <c r="AL91" s="42"/>
    </row>
    <row r="92" spans="1:38" ht="16.5" x14ac:dyDescent="0.3">
      <c r="A92" s="42"/>
      <c r="B92" s="42"/>
      <c r="C92" s="45" t="s">
        <v>91</v>
      </c>
      <c r="D92" s="45" t="s">
        <v>90</v>
      </c>
      <c r="E92" s="52">
        <v>0</v>
      </c>
      <c r="F92" s="52">
        <v>6.1032081674644856E-3</v>
      </c>
      <c r="G92" s="52">
        <v>0.20355444031983783</v>
      </c>
      <c r="H92" s="52">
        <v>0.31480987596571897</v>
      </c>
      <c r="I92" s="52">
        <v>0.25152223013607389</v>
      </c>
      <c r="J92" s="52">
        <v>0.12016966726390338</v>
      </c>
      <c r="K92" s="52">
        <v>5.7829189264878456E-2</v>
      </c>
      <c r="L92" s="52">
        <v>2.7000000000000003E-2</v>
      </c>
      <c r="M92" s="52">
        <v>1.2E-2</v>
      </c>
      <c r="N92" s="52">
        <v>4.5000000000000005E-3</v>
      </c>
      <c r="O92" s="52">
        <v>1.5E-3</v>
      </c>
      <c r="P92" s="51">
        <v>0</v>
      </c>
      <c r="Q92" s="50"/>
      <c r="R92" s="50"/>
      <c r="S92" s="50"/>
      <c r="T92" s="50"/>
      <c r="U92" s="50"/>
      <c r="V92" s="50"/>
      <c r="W92" s="50"/>
      <c r="X92" s="50"/>
      <c r="Y92" s="50"/>
      <c r="Z92" s="43"/>
      <c r="AA92" s="49"/>
      <c r="AB92" s="42"/>
      <c r="AC92" s="42"/>
      <c r="AD92" s="42"/>
      <c r="AE92" s="42"/>
      <c r="AF92" s="42"/>
      <c r="AG92" s="42"/>
      <c r="AH92" s="42"/>
      <c r="AI92" s="42"/>
      <c r="AJ92" s="42"/>
      <c r="AK92" s="42"/>
      <c r="AL92" s="42"/>
    </row>
    <row r="93" spans="1:38" ht="16.5" x14ac:dyDescent="0.3">
      <c r="A93" s="42"/>
      <c r="B93" s="42"/>
      <c r="C93" s="45" t="s">
        <v>89</v>
      </c>
      <c r="D93" s="45" t="s">
        <v>88</v>
      </c>
      <c r="E93" s="52">
        <v>0</v>
      </c>
      <c r="F93" s="52">
        <v>1.1525552236595737E-2</v>
      </c>
      <c r="G93" s="52">
        <v>0.23304075645963626</v>
      </c>
      <c r="H93" s="52">
        <v>0.29339582113783608</v>
      </c>
      <c r="I93" s="52">
        <v>0.21798631419164119</v>
      </c>
      <c r="J93" s="52">
        <v>0.11731014417461477</v>
      </c>
      <c r="K93" s="52">
        <v>6.4774250493411359E-2</v>
      </c>
      <c r="L93" s="52">
        <v>3.4500000000000003E-2</v>
      </c>
      <c r="M93" s="52">
        <v>1.6500000000000001E-2</v>
      </c>
      <c r="N93" s="52">
        <v>7.4999999999999997E-3</v>
      </c>
      <c r="O93" s="52">
        <v>3.0000000000000001E-3</v>
      </c>
      <c r="P93" s="51">
        <v>0</v>
      </c>
      <c r="Q93" s="50"/>
      <c r="R93" s="50"/>
      <c r="S93" s="50"/>
      <c r="T93" s="50"/>
      <c r="U93" s="50"/>
      <c r="V93" s="50"/>
      <c r="W93" s="50"/>
      <c r="X93" s="50"/>
      <c r="Y93" s="50"/>
      <c r="Z93" s="43"/>
      <c r="AA93" s="49"/>
      <c r="AB93" s="42"/>
      <c r="AC93" s="42"/>
      <c r="AD93" s="42"/>
      <c r="AE93" s="42"/>
      <c r="AF93" s="42"/>
      <c r="AG93" s="42"/>
      <c r="AH93" s="42"/>
      <c r="AI93" s="42"/>
      <c r="AJ93" s="42"/>
      <c r="AK93" s="42"/>
      <c r="AL93" s="42"/>
    </row>
    <row r="94" spans="1:38" ht="16.5" x14ac:dyDescent="0.3">
      <c r="A94" s="42"/>
      <c r="B94" s="42"/>
      <c r="C94" s="45" t="s">
        <v>87</v>
      </c>
      <c r="D94" s="45" t="s">
        <v>86</v>
      </c>
      <c r="E94" s="52">
        <v>0</v>
      </c>
      <c r="F94" s="52">
        <v>2.8115755453009941E-2</v>
      </c>
      <c r="G94" s="52">
        <v>0.24013029101714742</v>
      </c>
      <c r="H94" s="52">
        <v>0.29360408633154406</v>
      </c>
      <c r="I94" s="52">
        <v>0.20179724134962934</v>
      </c>
      <c r="J94" s="52">
        <v>0.11017643779158331</v>
      </c>
      <c r="K94" s="52">
        <v>6.2694019645250093E-2</v>
      </c>
      <c r="L94" s="52">
        <v>3.4500000000000003E-2</v>
      </c>
      <c r="M94" s="52">
        <v>1.72E-2</v>
      </c>
      <c r="N94" s="52">
        <v>7.4999999999999997E-3</v>
      </c>
      <c r="O94" s="52">
        <v>3.5000000000000001E-3</v>
      </c>
      <c r="P94" s="51">
        <v>0</v>
      </c>
      <c r="Q94" s="50"/>
      <c r="R94" s="50"/>
      <c r="S94" s="50"/>
      <c r="T94" s="50"/>
      <c r="U94" s="50"/>
      <c r="V94" s="50"/>
      <c r="W94" s="50"/>
      <c r="X94" s="50"/>
      <c r="Y94" s="50"/>
      <c r="Z94" s="43"/>
      <c r="AA94" s="49"/>
      <c r="AB94" s="42"/>
      <c r="AC94" s="42"/>
      <c r="AD94" s="42"/>
      <c r="AE94" s="42"/>
      <c r="AF94" s="42"/>
      <c r="AG94" s="42"/>
      <c r="AH94" s="42"/>
      <c r="AI94" s="42"/>
      <c r="AJ94" s="42"/>
      <c r="AK94" s="42"/>
      <c r="AL94" s="42"/>
    </row>
    <row r="95" spans="1:38" ht="16.5" x14ac:dyDescent="0.3">
      <c r="A95" s="42"/>
      <c r="B95" s="42"/>
      <c r="C95" s="45" t="s">
        <v>85</v>
      </c>
      <c r="D95" s="45" t="s">
        <v>84</v>
      </c>
      <c r="E95" s="52">
        <v>0</v>
      </c>
      <c r="F95" s="52">
        <v>1.0355629730812483E-2</v>
      </c>
      <c r="G95" s="52">
        <v>0.20562005923319099</v>
      </c>
      <c r="H95" s="52">
        <v>0.27902530800310738</v>
      </c>
      <c r="I95" s="52">
        <v>0.21670120285782729</v>
      </c>
      <c r="J95" s="52">
        <v>0.13253042699477671</v>
      </c>
      <c r="K95" s="52">
        <v>7.6454156587668909E-2</v>
      </c>
      <c r="L95" s="52">
        <v>4.2999999999999997E-2</v>
      </c>
      <c r="M95" s="52">
        <v>2.2699999999999998E-2</v>
      </c>
      <c r="N95" s="52">
        <v>8.9999999999999993E-3</v>
      </c>
      <c r="O95" s="52">
        <v>4.5000000000000005E-3</v>
      </c>
      <c r="P95" s="51">
        <v>0</v>
      </c>
      <c r="Q95" s="50"/>
      <c r="R95" s="50"/>
      <c r="S95" s="50"/>
      <c r="T95" s="50"/>
      <c r="U95" s="50"/>
      <c r="V95" s="50"/>
      <c r="W95" s="50"/>
      <c r="X95" s="50"/>
      <c r="Y95" s="50"/>
      <c r="Z95" s="43"/>
      <c r="AA95" s="49"/>
      <c r="AB95" s="42"/>
      <c r="AC95" s="42"/>
      <c r="AD95" s="42"/>
      <c r="AE95" s="42"/>
      <c r="AF95" s="42"/>
      <c r="AG95" s="42"/>
      <c r="AH95" s="42"/>
      <c r="AI95" s="42"/>
      <c r="AJ95" s="42"/>
      <c r="AK95" s="42"/>
      <c r="AL95" s="42"/>
    </row>
    <row r="96" spans="1:38" ht="16.5" x14ac:dyDescent="0.3">
      <c r="A96" s="42"/>
      <c r="B96" s="42"/>
      <c r="C96" s="45" t="s">
        <v>83</v>
      </c>
      <c r="D96" s="45" t="s">
        <v>82</v>
      </c>
      <c r="E96" s="52">
        <v>0</v>
      </c>
      <c r="F96" s="52">
        <v>6.1032081674644856E-3</v>
      </c>
      <c r="G96" s="52">
        <v>0.20355444031983783</v>
      </c>
      <c r="H96" s="52">
        <v>0.31480987596571897</v>
      </c>
      <c r="I96" s="52">
        <v>0.25152223013607389</v>
      </c>
      <c r="J96" s="52">
        <v>0.12016966726390338</v>
      </c>
      <c r="K96" s="52">
        <v>5.7829189264878456E-2</v>
      </c>
      <c r="L96" s="52">
        <v>2.7000000000000003E-2</v>
      </c>
      <c r="M96" s="52">
        <v>1.2E-2</v>
      </c>
      <c r="N96" s="52">
        <v>4.5000000000000005E-3</v>
      </c>
      <c r="O96" s="52">
        <v>1.5E-3</v>
      </c>
      <c r="P96" s="51">
        <v>0</v>
      </c>
      <c r="Q96" s="50"/>
      <c r="R96" s="50"/>
      <c r="S96" s="50"/>
      <c r="T96" s="50"/>
      <c r="U96" s="50"/>
      <c r="V96" s="50"/>
      <c r="W96" s="50"/>
      <c r="X96" s="50"/>
      <c r="Y96" s="50"/>
      <c r="Z96" s="43"/>
      <c r="AA96" s="49"/>
      <c r="AB96" s="42"/>
      <c r="AC96" s="42"/>
      <c r="AD96" s="42"/>
      <c r="AE96" s="42"/>
      <c r="AF96" s="42"/>
      <c r="AG96" s="42"/>
      <c r="AH96" s="42"/>
      <c r="AI96" s="42"/>
      <c r="AJ96" s="42"/>
      <c r="AK96" s="42"/>
      <c r="AL96" s="42"/>
    </row>
    <row r="97" spans="1:38" ht="16.5" x14ac:dyDescent="0.3">
      <c r="A97" s="42"/>
      <c r="B97" s="42"/>
      <c r="C97" s="45" t="s">
        <v>81</v>
      </c>
      <c r="D97" s="45" t="s">
        <v>80</v>
      </c>
      <c r="E97" s="52">
        <v>0</v>
      </c>
      <c r="F97" s="52">
        <v>1.1525552236595737E-2</v>
      </c>
      <c r="G97" s="52">
        <v>0.23304075645963626</v>
      </c>
      <c r="H97" s="52">
        <v>0.29339582113783608</v>
      </c>
      <c r="I97" s="52">
        <v>0.21798631419164119</v>
      </c>
      <c r="J97" s="52">
        <v>0.11731014417461477</v>
      </c>
      <c r="K97" s="52">
        <v>6.4774250493411359E-2</v>
      </c>
      <c r="L97" s="52">
        <v>3.4500000000000003E-2</v>
      </c>
      <c r="M97" s="52">
        <v>1.6500000000000001E-2</v>
      </c>
      <c r="N97" s="52">
        <v>7.4999999999999997E-3</v>
      </c>
      <c r="O97" s="52">
        <v>3.0000000000000001E-3</v>
      </c>
      <c r="P97" s="51">
        <v>0</v>
      </c>
      <c r="Q97" s="50"/>
      <c r="R97" s="50"/>
      <c r="S97" s="50"/>
      <c r="T97" s="50"/>
      <c r="U97" s="50"/>
      <c r="V97" s="50"/>
      <c r="W97" s="50"/>
      <c r="X97" s="50"/>
      <c r="Y97" s="50"/>
      <c r="Z97" s="43"/>
      <c r="AA97" s="49"/>
      <c r="AB97" s="42"/>
      <c r="AC97" s="42"/>
      <c r="AD97" s="42"/>
      <c r="AE97" s="42"/>
      <c r="AF97" s="42"/>
      <c r="AG97" s="42"/>
      <c r="AH97" s="42"/>
      <c r="AI97" s="42"/>
      <c r="AJ97" s="42"/>
      <c r="AK97" s="42"/>
      <c r="AL97" s="42"/>
    </row>
    <row r="98" spans="1:38" ht="16.5" x14ac:dyDescent="0.3">
      <c r="A98" s="42"/>
      <c r="B98" s="42"/>
      <c r="C98" s="45" t="s">
        <v>79</v>
      </c>
      <c r="D98" s="45" t="s">
        <v>78</v>
      </c>
      <c r="E98" s="52">
        <v>0</v>
      </c>
      <c r="F98" s="52">
        <v>1.1525552236595737E-2</v>
      </c>
      <c r="G98" s="52">
        <v>0.23304075645963626</v>
      </c>
      <c r="H98" s="52">
        <v>0.29339582113783608</v>
      </c>
      <c r="I98" s="52">
        <v>0.21798631419164119</v>
      </c>
      <c r="J98" s="52">
        <v>0.11731014417461477</v>
      </c>
      <c r="K98" s="52">
        <v>6.4774250493411359E-2</v>
      </c>
      <c r="L98" s="52">
        <v>3.4500000000000003E-2</v>
      </c>
      <c r="M98" s="52">
        <v>1.6500000000000001E-2</v>
      </c>
      <c r="N98" s="52">
        <v>7.4999999999999997E-3</v>
      </c>
      <c r="O98" s="52">
        <v>3.0000000000000001E-3</v>
      </c>
      <c r="P98" s="51">
        <v>0</v>
      </c>
      <c r="Q98" s="50"/>
      <c r="R98" s="50" t="s">
        <v>75</v>
      </c>
      <c r="S98" s="50"/>
      <c r="T98" s="50"/>
      <c r="U98" s="50"/>
      <c r="V98" s="50"/>
      <c r="W98" s="50"/>
      <c r="X98" s="50"/>
      <c r="Y98" s="50"/>
      <c r="Z98" s="43"/>
      <c r="AA98" s="49"/>
      <c r="AB98" s="42"/>
      <c r="AC98" s="42"/>
      <c r="AD98" s="42"/>
      <c r="AE98" s="42"/>
      <c r="AF98" s="42"/>
      <c r="AG98" s="42"/>
      <c r="AH98" s="42"/>
      <c r="AI98" s="42"/>
      <c r="AJ98" s="42"/>
      <c r="AK98" s="42"/>
      <c r="AL98" s="42"/>
    </row>
    <row r="99" spans="1:38" ht="16.5" x14ac:dyDescent="0.3">
      <c r="A99" s="42"/>
      <c r="B99" s="42"/>
      <c r="C99" s="45" t="s">
        <v>77</v>
      </c>
      <c r="D99" s="45" t="s">
        <v>76</v>
      </c>
      <c r="E99" s="52">
        <v>0</v>
      </c>
      <c r="F99" s="52">
        <v>1.1525552236595737E-2</v>
      </c>
      <c r="G99" s="52">
        <v>0.23304075645963626</v>
      </c>
      <c r="H99" s="52">
        <v>0.29339582113783608</v>
      </c>
      <c r="I99" s="52">
        <v>0.21798631419164119</v>
      </c>
      <c r="J99" s="52">
        <v>0.11731014417461477</v>
      </c>
      <c r="K99" s="52">
        <v>6.4774250493411359E-2</v>
      </c>
      <c r="L99" s="52">
        <v>3.4500000000000003E-2</v>
      </c>
      <c r="M99" s="52">
        <v>1.6500000000000001E-2</v>
      </c>
      <c r="N99" s="52">
        <v>7.4999999999999997E-3</v>
      </c>
      <c r="O99" s="52">
        <v>3.0000000000000001E-3</v>
      </c>
      <c r="P99" s="51">
        <v>0</v>
      </c>
      <c r="Q99" s="50"/>
      <c r="R99" s="50" t="s">
        <v>75</v>
      </c>
      <c r="S99" s="50"/>
      <c r="T99" s="50"/>
      <c r="U99" s="50"/>
      <c r="V99" s="50"/>
      <c r="W99" s="50"/>
      <c r="X99" s="50"/>
      <c r="Y99" s="50"/>
      <c r="Z99" s="43"/>
      <c r="AA99" s="49"/>
      <c r="AB99" s="42"/>
      <c r="AC99" s="42"/>
      <c r="AD99" s="42"/>
      <c r="AE99" s="42"/>
      <c r="AF99" s="42"/>
      <c r="AG99" s="42"/>
      <c r="AH99" s="42"/>
      <c r="AI99" s="42"/>
      <c r="AJ99" s="42"/>
      <c r="AK99" s="42"/>
      <c r="AL99" s="42"/>
    </row>
    <row r="100" spans="1:38" ht="16.5" x14ac:dyDescent="0.3">
      <c r="A100" s="42"/>
      <c r="B100" s="42"/>
      <c r="C100" s="45"/>
      <c r="D100" s="45"/>
      <c r="E100" s="52"/>
      <c r="F100" s="52"/>
      <c r="G100" s="52"/>
      <c r="H100" s="52"/>
      <c r="I100" s="52"/>
      <c r="J100" s="52"/>
      <c r="K100" s="52"/>
      <c r="L100" s="52"/>
      <c r="M100" s="52"/>
      <c r="N100" s="52"/>
      <c r="O100" s="52"/>
      <c r="P100" s="51"/>
      <c r="Q100" s="50"/>
      <c r="R100" s="50"/>
      <c r="S100" s="50"/>
      <c r="T100" s="50"/>
      <c r="U100" s="50"/>
      <c r="V100" s="50"/>
      <c r="W100" s="50"/>
      <c r="X100" s="50"/>
      <c r="Y100" s="50"/>
      <c r="Z100" s="43"/>
      <c r="AA100" s="49"/>
      <c r="AB100" s="42"/>
      <c r="AC100" s="42"/>
      <c r="AD100" s="42"/>
      <c r="AE100" s="42"/>
      <c r="AF100" s="42"/>
      <c r="AG100" s="42"/>
      <c r="AH100" s="42"/>
      <c r="AI100" s="42"/>
      <c r="AJ100" s="42"/>
      <c r="AK100" s="42"/>
      <c r="AL100" s="42"/>
    </row>
    <row r="101" spans="1:38" ht="16.5" x14ac:dyDescent="0.3">
      <c r="A101" s="42"/>
      <c r="B101" s="42"/>
      <c r="C101" s="45" t="s">
        <v>74</v>
      </c>
      <c r="D101" s="45"/>
      <c r="E101" s="52">
        <v>0</v>
      </c>
      <c r="F101" s="52">
        <v>0.01</v>
      </c>
      <c r="G101" s="52">
        <v>7.0000000000000007E-2</v>
      </c>
      <c r="H101" s="52">
        <v>0.17</v>
      </c>
      <c r="I101" s="52">
        <v>0.28000000000000003</v>
      </c>
      <c r="J101" s="52">
        <v>0.19</v>
      </c>
      <c r="K101" s="52">
        <v>0.12</v>
      </c>
      <c r="L101" s="52">
        <v>0.16</v>
      </c>
      <c r="M101" s="52">
        <v>0</v>
      </c>
      <c r="N101" s="52">
        <v>0</v>
      </c>
      <c r="O101" s="52">
        <v>0</v>
      </c>
      <c r="P101" s="51">
        <v>0</v>
      </c>
      <c r="Q101" s="50"/>
      <c r="R101" s="50" t="s">
        <v>70</v>
      </c>
      <c r="S101" s="50"/>
      <c r="T101" s="50"/>
      <c r="U101" s="50"/>
      <c r="V101" s="50"/>
      <c r="W101" s="50" t="s">
        <v>73</v>
      </c>
      <c r="X101" s="50"/>
      <c r="Y101" s="50"/>
      <c r="Z101" s="43"/>
      <c r="AA101" s="49"/>
      <c r="AB101" s="42"/>
      <c r="AC101" s="42"/>
      <c r="AD101" s="42"/>
      <c r="AE101" s="42"/>
      <c r="AF101" s="42"/>
      <c r="AG101" s="42"/>
      <c r="AH101" s="42"/>
      <c r="AI101" s="42"/>
      <c r="AJ101" s="42"/>
      <c r="AK101" s="42"/>
      <c r="AL101" s="42"/>
    </row>
    <row r="102" spans="1:38" ht="16.5" x14ac:dyDescent="0.3">
      <c r="A102" s="42"/>
      <c r="B102" s="42"/>
      <c r="C102" s="45" t="s">
        <v>72</v>
      </c>
      <c r="D102" s="45"/>
      <c r="E102" s="52">
        <v>0</v>
      </c>
      <c r="F102" s="52">
        <v>0.11</v>
      </c>
      <c r="G102" s="52">
        <v>0.16</v>
      </c>
      <c r="H102" s="52">
        <v>0.17</v>
      </c>
      <c r="I102" s="52">
        <v>0.19</v>
      </c>
      <c r="J102" s="52">
        <v>0.14000000000000001</v>
      </c>
      <c r="K102" s="52">
        <v>0.14000000000000001</v>
      </c>
      <c r="L102" s="52">
        <v>0.09</v>
      </c>
      <c r="M102" s="52">
        <v>0</v>
      </c>
      <c r="N102" s="52">
        <v>0</v>
      </c>
      <c r="O102" s="52">
        <v>0</v>
      </c>
      <c r="P102" s="51">
        <v>0</v>
      </c>
      <c r="Q102" s="50"/>
      <c r="R102" s="50" t="s">
        <v>70</v>
      </c>
      <c r="S102" s="50"/>
      <c r="T102" s="50"/>
      <c r="U102" s="50"/>
      <c r="V102" s="50"/>
      <c r="W102" s="50"/>
      <c r="X102" s="50"/>
      <c r="Y102" s="50"/>
      <c r="Z102" s="43"/>
      <c r="AA102" s="49"/>
      <c r="AB102" s="42"/>
      <c r="AC102" s="42"/>
      <c r="AD102" s="42"/>
      <c r="AE102" s="42"/>
      <c r="AF102" s="42"/>
      <c r="AG102" s="42"/>
      <c r="AH102" s="42"/>
      <c r="AI102" s="42"/>
      <c r="AJ102" s="42"/>
      <c r="AK102" s="42"/>
      <c r="AL102" s="42"/>
    </row>
    <row r="103" spans="1:38" ht="16.5" x14ac:dyDescent="0.3">
      <c r="A103" s="42"/>
      <c r="B103" s="42"/>
      <c r="C103" s="45" t="s">
        <v>71</v>
      </c>
      <c r="D103" s="45"/>
      <c r="E103" s="52">
        <v>0</v>
      </c>
      <c r="F103" s="52">
        <v>0</v>
      </c>
      <c r="G103" s="52">
        <v>0.02</v>
      </c>
      <c r="H103" s="52">
        <v>0.1</v>
      </c>
      <c r="I103" s="52">
        <v>0.19</v>
      </c>
      <c r="J103" s="52">
        <v>0.2</v>
      </c>
      <c r="K103" s="52">
        <v>0.21</v>
      </c>
      <c r="L103" s="52">
        <v>0.28000000000000003</v>
      </c>
      <c r="M103" s="52">
        <v>0</v>
      </c>
      <c r="N103" s="52">
        <v>0</v>
      </c>
      <c r="O103" s="52">
        <v>0</v>
      </c>
      <c r="P103" s="51">
        <v>0</v>
      </c>
      <c r="Q103" s="50"/>
      <c r="R103" s="50" t="s">
        <v>70</v>
      </c>
      <c r="S103" s="50"/>
      <c r="T103" s="50"/>
      <c r="U103" s="50"/>
      <c r="V103" s="50"/>
      <c r="W103" s="50"/>
      <c r="X103" s="50"/>
      <c r="Y103" s="50"/>
      <c r="Z103" s="43"/>
      <c r="AA103" s="49"/>
      <c r="AB103" s="42"/>
      <c r="AC103" s="42"/>
      <c r="AD103" s="42"/>
      <c r="AE103" s="42"/>
      <c r="AF103" s="42"/>
      <c r="AG103" s="42"/>
      <c r="AH103" s="42"/>
      <c r="AI103" s="42"/>
      <c r="AJ103" s="42"/>
      <c r="AK103" s="42"/>
      <c r="AL103" s="42"/>
    </row>
    <row r="104" spans="1:38" x14ac:dyDescent="0.25">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row>
    <row r="105" spans="1:38" x14ac:dyDescent="0.25">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row>
    <row r="106" spans="1:38" ht="49.5" x14ac:dyDescent="0.3">
      <c r="A106" s="42"/>
      <c r="B106" s="42"/>
      <c r="C106" s="47" t="s">
        <v>26</v>
      </c>
      <c r="D106" s="48" t="s">
        <v>69</v>
      </c>
      <c r="E106" s="47" t="s">
        <v>68</v>
      </c>
      <c r="F106" s="45"/>
      <c r="G106" s="45"/>
      <c r="H106" s="282" t="s">
        <v>67</v>
      </c>
      <c r="I106" s="283"/>
      <c r="J106" s="283"/>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row>
    <row r="107" spans="1:38" ht="16.5" x14ac:dyDescent="0.3">
      <c r="A107" s="42"/>
      <c r="B107" s="42"/>
      <c r="C107" s="45" t="s">
        <v>13</v>
      </c>
      <c r="D107" s="44" t="s">
        <v>62</v>
      </c>
      <c r="E107" s="284" t="s">
        <v>61</v>
      </c>
      <c r="F107" s="285"/>
      <c r="G107" s="286"/>
      <c r="H107" s="287" t="s">
        <v>58</v>
      </c>
      <c r="I107" s="288"/>
      <c r="J107" s="288"/>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row>
    <row r="108" spans="1:38" ht="16.5" x14ac:dyDescent="0.3">
      <c r="A108" s="42"/>
      <c r="B108" s="42"/>
      <c r="C108" s="45" t="s">
        <v>12</v>
      </c>
      <c r="D108" s="44" t="s">
        <v>66</v>
      </c>
      <c r="E108" s="284" t="s">
        <v>59</v>
      </c>
      <c r="F108" s="285"/>
      <c r="G108" s="286"/>
      <c r="H108" s="287" t="s">
        <v>65</v>
      </c>
      <c r="I108" s="288"/>
      <c r="J108" s="288"/>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row>
    <row r="109" spans="1:38" ht="16.5" x14ac:dyDescent="0.3">
      <c r="A109" s="42"/>
      <c r="B109" s="42"/>
      <c r="C109" s="45" t="s">
        <v>11</v>
      </c>
      <c r="D109" s="44" t="s">
        <v>66</v>
      </c>
      <c r="E109" s="284" t="s">
        <v>59</v>
      </c>
      <c r="F109" s="285"/>
      <c r="G109" s="286"/>
      <c r="H109" s="287" t="s">
        <v>65</v>
      </c>
      <c r="I109" s="288"/>
      <c r="J109" s="288"/>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row>
    <row r="110" spans="1:38" ht="16.5" x14ac:dyDescent="0.3">
      <c r="A110" s="42"/>
      <c r="B110" s="42"/>
      <c r="C110" s="45" t="s">
        <v>10</v>
      </c>
      <c r="D110" s="44" t="s">
        <v>66</v>
      </c>
      <c r="E110" s="284" t="s">
        <v>59</v>
      </c>
      <c r="F110" s="285"/>
      <c r="G110" s="286"/>
      <c r="H110" s="287" t="s">
        <v>65</v>
      </c>
      <c r="I110" s="288"/>
      <c r="J110" s="288"/>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row>
    <row r="111" spans="1:38" ht="16.5" x14ac:dyDescent="0.3">
      <c r="A111" s="42"/>
      <c r="B111" s="42"/>
      <c r="C111" s="45" t="s">
        <v>9</v>
      </c>
      <c r="D111" s="44" t="s">
        <v>64</v>
      </c>
      <c r="E111" s="284" t="s">
        <v>59</v>
      </c>
      <c r="F111" s="285"/>
      <c r="G111" s="286"/>
      <c r="H111" s="287" t="s">
        <v>58</v>
      </c>
      <c r="I111" s="288"/>
      <c r="J111" s="288"/>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row>
    <row r="112" spans="1:38" ht="16.5" x14ac:dyDescent="0.3">
      <c r="A112" s="42"/>
      <c r="B112" s="42"/>
      <c r="C112" s="45" t="s">
        <v>8</v>
      </c>
      <c r="D112" s="44" t="s">
        <v>64</v>
      </c>
      <c r="E112" s="284" t="s">
        <v>59</v>
      </c>
      <c r="F112" s="285"/>
      <c r="G112" s="286"/>
      <c r="H112" s="287" t="s">
        <v>58</v>
      </c>
      <c r="I112" s="288"/>
      <c r="J112" s="288"/>
    </row>
    <row r="113" spans="1:17" ht="16.5" x14ac:dyDescent="0.3">
      <c r="A113" s="42"/>
      <c r="B113" s="42"/>
      <c r="C113" s="45" t="s">
        <v>7</v>
      </c>
      <c r="D113" s="44" t="s">
        <v>64</v>
      </c>
      <c r="E113" s="284" t="s">
        <v>59</v>
      </c>
      <c r="F113" s="285"/>
      <c r="G113" s="286"/>
      <c r="H113" s="287" t="s">
        <v>63</v>
      </c>
      <c r="I113" s="288"/>
      <c r="J113" s="288"/>
    </row>
    <row r="114" spans="1:17" ht="16.5" x14ac:dyDescent="0.3">
      <c r="A114" s="42"/>
      <c r="B114" s="42"/>
      <c r="C114" s="45" t="s">
        <v>6</v>
      </c>
      <c r="D114" s="44" t="s">
        <v>62</v>
      </c>
      <c r="E114" s="284" t="s">
        <v>61</v>
      </c>
      <c r="F114" s="285"/>
      <c r="G114" s="286"/>
      <c r="H114" s="287" t="s">
        <v>58</v>
      </c>
      <c r="I114" s="288"/>
      <c r="J114" s="288"/>
    </row>
    <row r="115" spans="1:17" ht="16.5" x14ac:dyDescent="0.3">
      <c r="A115" s="42"/>
      <c r="B115" s="42"/>
      <c r="C115" s="45" t="s">
        <v>5</v>
      </c>
      <c r="D115" s="44" t="s">
        <v>62</v>
      </c>
      <c r="E115" s="284" t="s">
        <v>61</v>
      </c>
      <c r="F115" s="285"/>
      <c r="G115" s="286"/>
      <c r="H115" s="287" t="s">
        <v>58</v>
      </c>
      <c r="I115" s="288"/>
      <c r="J115" s="288"/>
    </row>
    <row r="116" spans="1:17" ht="16.5" x14ac:dyDescent="0.3">
      <c r="A116" s="42"/>
      <c r="B116" s="42"/>
      <c r="C116" s="45" t="s">
        <v>4</v>
      </c>
      <c r="D116" s="44" t="s">
        <v>60</v>
      </c>
      <c r="E116" s="284" t="s">
        <v>59</v>
      </c>
      <c r="F116" s="285"/>
      <c r="G116" s="286"/>
      <c r="H116" s="287" t="s">
        <v>58</v>
      </c>
      <c r="I116" s="288"/>
      <c r="J116" s="288"/>
    </row>
    <row r="117" spans="1:17" x14ac:dyDescent="0.25">
      <c r="A117" s="42"/>
      <c r="B117" s="42"/>
    </row>
    <row r="118" spans="1:17" ht="16.5" x14ac:dyDescent="0.3">
      <c r="C118" s="285" t="s">
        <v>57</v>
      </c>
      <c r="D118" s="285"/>
      <c r="E118" s="285"/>
      <c r="F118" s="285"/>
    </row>
    <row r="121" spans="1:17" ht="15.75" x14ac:dyDescent="0.25">
      <c r="C121" s="239" t="s">
        <v>158</v>
      </c>
    </row>
    <row r="122" spans="1:17" ht="16.5" x14ac:dyDescent="0.3">
      <c r="C122" s="239" t="s">
        <v>159</v>
      </c>
      <c r="D122" s="240"/>
      <c r="E122" s="240"/>
      <c r="F122" s="240"/>
      <c r="G122" s="240"/>
      <c r="H122" s="240"/>
      <c r="I122" s="240"/>
    </row>
    <row r="123" spans="1:17" ht="16.5" x14ac:dyDescent="0.3">
      <c r="C123" s="241" t="s">
        <v>160</v>
      </c>
      <c r="D123" s="241" t="s">
        <v>161</v>
      </c>
      <c r="E123" s="241" t="s">
        <v>162</v>
      </c>
      <c r="F123" s="242" t="s">
        <v>163</v>
      </c>
      <c r="G123" s="241" t="s">
        <v>164</v>
      </c>
      <c r="H123" s="241" t="s">
        <v>165</v>
      </c>
      <c r="I123" s="241" t="s">
        <v>178</v>
      </c>
      <c r="J123" s="241" t="s">
        <v>166</v>
      </c>
      <c r="K123" s="241" t="s">
        <v>167</v>
      </c>
      <c r="L123" s="241" t="s">
        <v>168</v>
      </c>
      <c r="M123" s="241" t="s">
        <v>169</v>
      </c>
      <c r="N123" s="241" t="s">
        <v>170</v>
      </c>
    </row>
    <row r="124" spans="1:17" ht="16.5" x14ac:dyDescent="0.3">
      <c r="C124" s="243" t="s">
        <v>171</v>
      </c>
      <c r="D124" s="244">
        <v>0.95</v>
      </c>
      <c r="E124" s="244">
        <v>0.05</v>
      </c>
      <c r="F124" s="243">
        <v>0</v>
      </c>
      <c r="G124" s="243">
        <v>0</v>
      </c>
      <c r="H124" s="243">
        <v>0</v>
      </c>
      <c r="I124" s="243">
        <v>0</v>
      </c>
      <c r="J124" s="243">
        <v>0</v>
      </c>
      <c r="K124" s="243">
        <v>0</v>
      </c>
      <c r="L124" s="243">
        <v>0</v>
      </c>
      <c r="M124" s="243">
        <v>0</v>
      </c>
      <c r="N124" s="243">
        <v>0</v>
      </c>
    </row>
    <row r="125" spans="1:17" ht="16.5" x14ac:dyDescent="0.3">
      <c r="C125" s="245" t="s">
        <v>172</v>
      </c>
      <c r="D125" s="245"/>
      <c r="E125" s="245"/>
      <c r="F125" s="245"/>
      <c r="G125" s="245"/>
      <c r="H125" s="245"/>
      <c r="I125" s="245"/>
      <c r="J125" s="245"/>
      <c r="K125" s="245"/>
      <c r="L125" s="245"/>
      <c r="M125" s="245"/>
      <c r="N125" s="245"/>
      <c r="O125" s="245"/>
      <c r="P125" s="245"/>
      <c r="Q125" s="245"/>
    </row>
  </sheetData>
  <mergeCells count="55">
    <mergeCell ref="C118:F118"/>
    <mergeCell ref="E114:G114"/>
    <mergeCell ref="H114:J114"/>
    <mergeCell ref="E115:G115"/>
    <mergeCell ref="H115:J115"/>
    <mergeCell ref="E116:G116"/>
    <mergeCell ref="H116:J116"/>
    <mergeCell ref="E111:G111"/>
    <mergeCell ref="H111:J111"/>
    <mergeCell ref="E112:G112"/>
    <mergeCell ref="H112:J112"/>
    <mergeCell ref="E113:G113"/>
    <mergeCell ref="H113:J113"/>
    <mergeCell ref="E108:G108"/>
    <mergeCell ref="H108:J108"/>
    <mergeCell ref="E109:G109"/>
    <mergeCell ref="H109:J109"/>
    <mergeCell ref="E110:G110"/>
    <mergeCell ref="H110:J110"/>
    <mergeCell ref="M45:N46"/>
    <mergeCell ref="M57:N58"/>
    <mergeCell ref="C75:P75"/>
    <mergeCell ref="H106:J106"/>
    <mergeCell ref="E107:G107"/>
    <mergeCell ref="H107:J107"/>
    <mergeCell ref="Z25:AF25"/>
    <mergeCell ref="O28:R28"/>
    <mergeCell ref="O29:R29"/>
    <mergeCell ref="C33:C34"/>
    <mergeCell ref="D33:G33"/>
    <mergeCell ref="H33:L33"/>
    <mergeCell ref="M33:N34"/>
    <mergeCell ref="O33:R33"/>
    <mergeCell ref="S33:W33"/>
    <mergeCell ref="M16:T16"/>
    <mergeCell ref="C18:C19"/>
    <mergeCell ref="D18:G18"/>
    <mergeCell ref="H18:L18"/>
    <mergeCell ref="AJ24:AL24"/>
    <mergeCell ref="C125:Q125"/>
    <mergeCell ref="C2:T2"/>
    <mergeCell ref="D3:G3"/>
    <mergeCell ref="H3:L3"/>
    <mergeCell ref="M3:T4"/>
    <mergeCell ref="M5:T5"/>
    <mergeCell ref="M6:T6"/>
    <mergeCell ref="M7:T7"/>
    <mergeCell ref="M8:T8"/>
    <mergeCell ref="M9:T9"/>
    <mergeCell ref="M10:T10"/>
    <mergeCell ref="M11:T11"/>
    <mergeCell ref="M12:T12"/>
    <mergeCell ref="M13:T13"/>
    <mergeCell ref="M14:T14"/>
    <mergeCell ref="M15:T15"/>
  </mergeCells>
  <pageMargins left="0.7" right="0.7" top="0.75" bottom="0.75" header="0.3" footer="0.3"/>
</worksheet>
</file>

<file path=docMetadata/LabelInfo.xml><?xml version="1.0" encoding="utf-8"?>
<clbl:labelList xmlns:clbl="http://schemas.microsoft.com/office/2020/mipLabelMetadata">
  <clbl:label id="{912a5d77-fb98-4eee-af32-1334d8f04a53}" enabled="0" method="" siteId="{912a5d77-fb98-4eee-af32-1334d8f04a5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Site Overview</vt:lpstr>
      <vt:lpstr>Parrotfish Summary</vt:lpstr>
      <vt:lpstr>Transect 1</vt:lpstr>
      <vt:lpstr>Transect 2</vt:lpstr>
      <vt:lpstr>Transect 3</vt:lpstr>
      <vt:lpstr>Transect 4</vt:lpstr>
      <vt:lpstr>Transect 5</vt:lpstr>
      <vt:lpstr>Transect 6</vt:lpstr>
      <vt:lpstr>Transect 7</vt:lpstr>
      <vt:lpstr>Transect 8</vt:lpstr>
      <vt:lpstr>Transect 9</vt:lpstr>
      <vt:lpstr>Transect 10</vt:lpstr>
      <vt:lpstr>Parrotfish metrics</vt:lpstr>
      <vt:lpstr>ParrotfishGrainTypeMetrics</vt:lpstr>
      <vt:lpstr>ParrotfishProduction</vt:lpstr>
    </vt:vector>
  </TitlesOfParts>
  <Company>University of Exeter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Hale, Francesca</dc:creator>
  <cp:lastModifiedBy>Hale, Francesca</cp:lastModifiedBy>
  <dcterms:created xsi:type="dcterms:W3CDTF">2026-04-01T14:18:25Z</dcterms:created>
  <dcterms:modified xsi:type="dcterms:W3CDTF">2026-10-06T10:28:57Z</dcterms:modified>
</cp:coreProperties>
</file>